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แผนยุทธ 65\"/>
    </mc:Choice>
  </mc:AlternateContent>
  <xr:revisionPtr revIDLastSave="0" documentId="13_ncr:1_{78C58592-37C6-4091-89E0-32F3963C1A70}" xr6:coauthVersionLast="47" xr6:coauthVersionMax="47" xr10:uidLastSave="{00000000-0000-0000-0000-000000000000}"/>
  <bookViews>
    <workbookView xWindow="-110" yWindow="-110" windowWidth="19420" windowHeight="10420" firstSheet="1" activeTab="4" xr2:uid="{00000000-000D-0000-FFFF-FFFF00000000}"/>
  </bookViews>
  <sheets>
    <sheet name="สรุปโครงการและความสอดคล้อง-65" sheetId="36" r:id="rId1"/>
    <sheet name="แผนปฏิบัติการยุทธ 1" sheetId="32" r:id="rId2"/>
    <sheet name="แผนปฏิบัติการยุทธ 2" sheetId="33" r:id="rId3"/>
    <sheet name="แผนปฏิบัติการยุทธ 3" sheetId="34" r:id="rId4"/>
    <sheet name="แผนปฏิบัติการยุทธ 4" sheetId="35" r:id="rId5"/>
  </sheets>
  <definedNames>
    <definedName name="____xlnm.Print_Titles_15" localSheetId="0">#REF!</definedName>
    <definedName name="____xlnm.Print_Titles_15">#REF!</definedName>
    <definedName name="____xlnm.Print_Titles_3" localSheetId="0">#REF!</definedName>
    <definedName name="____xlnm.Print_Titles_3">#REF!</definedName>
    <definedName name="___xlnm.Print_Titles_10" localSheetId="0">#REF!</definedName>
    <definedName name="___xlnm.Print_Titles_10">#REF!</definedName>
    <definedName name="___xlnm.Print_Titles_11" localSheetId="0">#REF!</definedName>
    <definedName name="___xlnm.Print_Titles_11">#REF!</definedName>
    <definedName name="___xlnm.Print_Titles_12" localSheetId="0">#REF!</definedName>
    <definedName name="___xlnm.Print_Titles_12">#REF!</definedName>
    <definedName name="___xlnm.Print_Titles_15" localSheetId="0">#REF!</definedName>
    <definedName name="___xlnm.Print_Titles_15">#REF!</definedName>
    <definedName name="___xlnm.Print_Titles_2" localSheetId="0">#REF!</definedName>
    <definedName name="___xlnm.Print_Titles_2">#REF!</definedName>
    <definedName name="___xlnm.Print_Titles_3" localSheetId="0">#REF!</definedName>
    <definedName name="___xlnm.Print_Titles_3">#REF!</definedName>
    <definedName name="___xlnm.Print_Titles_4" localSheetId="0">#REF!</definedName>
    <definedName name="___xlnm.Print_Titles_4">#REF!</definedName>
    <definedName name="___xlnm.Print_Titles_5" localSheetId="0">#REF!</definedName>
    <definedName name="___xlnm.Print_Titles_5">#REF!</definedName>
    <definedName name="___xlnm.Print_Titles_7" localSheetId="0">#REF!</definedName>
    <definedName name="___xlnm.Print_Titles_7">#REF!</definedName>
    <definedName name="__xlnm.Print_Titles_10" localSheetId="0">#REF!</definedName>
    <definedName name="__xlnm.Print_Titles_10">#REF!</definedName>
    <definedName name="__xlnm.Print_Titles_11" localSheetId="0">#REF!</definedName>
    <definedName name="__xlnm.Print_Titles_11">#REF!</definedName>
    <definedName name="__xlnm.Print_Titles_12" localSheetId="0">#REF!</definedName>
    <definedName name="__xlnm.Print_Titles_12">#REF!</definedName>
    <definedName name="__xlnm.Print_Titles_15" localSheetId="0">#REF!</definedName>
    <definedName name="__xlnm.Print_Titles_15">#REF!</definedName>
    <definedName name="__xlnm.Print_Titles_2" localSheetId="0">#REF!</definedName>
    <definedName name="__xlnm.Print_Titles_2">#REF!</definedName>
    <definedName name="__xlnm.Print_Titles_3" localSheetId="0">#REF!</definedName>
    <definedName name="__xlnm.Print_Titles_3">#REF!</definedName>
    <definedName name="__xlnm.Print_Titles_4" localSheetId="0">#REF!</definedName>
    <definedName name="__xlnm.Print_Titles_4">#REF!</definedName>
    <definedName name="__xlnm.Print_Titles_5" localSheetId="0">#REF!</definedName>
    <definedName name="__xlnm.Print_Titles_5">#REF!</definedName>
    <definedName name="__xlnm.Print_Titles_7" localSheetId="0">#REF!</definedName>
    <definedName name="__xlnm.Print_Titles_7">#REF!</definedName>
    <definedName name="ก" localSheetId="0">#REF!</definedName>
    <definedName name="ก">#REF!</definedName>
    <definedName name="การ" localSheetId="0">#REF!</definedName>
    <definedName name="การ">#REF!</definedName>
    <definedName name="บุหรี่" localSheetId="0">#REF!</definedName>
    <definedName name="บุหรี่">#REF!</definedName>
    <definedName name="พี่จาว" localSheetId="0">#REF!</definedName>
    <definedName name="พี่จาว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1" i="36" l="1"/>
  <c r="D169" i="36"/>
  <c r="D115" i="36"/>
  <c r="D69" i="36"/>
  <c r="I131" i="35"/>
  <c r="I129" i="35"/>
  <c r="I134" i="35" s="1"/>
  <c r="D200" i="36" l="1"/>
  <c r="I617" i="33"/>
  <c r="I353" i="33"/>
  <c r="I348" i="33"/>
  <c r="I322" i="33"/>
  <c r="I299" i="33"/>
  <c r="I160" i="33"/>
  <c r="I90" i="33"/>
  <c r="I71" i="33"/>
  <c r="I65" i="33"/>
  <c r="I59" i="33"/>
  <c r="I47" i="33"/>
  <c r="I40" i="33"/>
  <c r="I1559" i="32"/>
  <c r="I1549" i="32"/>
  <c r="H407" i="32" l="1"/>
  <c r="I897" i="32"/>
  <c r="I658" i="32"/>
  <c r="I295" i="32" l="1"/>
  <c r="I284" i="32"/>
  <c r="I259" i="32"/>
  <c r="I257" i="32"/>
  <c r="I109" i="32"/>
  <c r="I95" i="32"/>
  <c r="I89" i="32"/>
  <c r="I260" i="32" l="1"/>
  <c r="I45" i="32"/>
  <c r="I37" i="32"/>
</calcChain>
</file>

<file path=xl/sharedStrings.xml><?xml version="1.0" encoding="utf-8"?>
<sst xmlns="http://schemas.openxmlformats.org/spreadsheetml/2006/main" count="15683" uniqueCount="3710">
  <si>
    <t xml:space="preserve">ตัวชี้วัดโครงการ :   </t>
  </si>
  <si>
    <t>กิจกรรมหลัก</t>
  </si>
  <si>
    <t>กลุ่มเป้าหมาย</t>
  </si>
  <si>
    <t>ระยะเวลา</t>
  </si>
  <si>
    <t>แผนการใช้เงินรายไตรมาส</t>
  </si>
  <si>
    <t>รายละเอียดงบประมาณ</t>
  </si>
  <si>
    <t>จำนวน</t>
  </si>
  <si>
    <t>แหล่งงบ</t>
  </si>
  <si>
    <t xml:space="preserve">วิธีการประเมินผล
</t>
  </si>
  <si>
    <t>ผลงาน</t>
  </si>
  <si>
    <t>ผู้รับผิดชอบ</t>
  </si>
  <si>
    <t>และจำนวน</t>
  </si>
  <si>
    <t>ระบุเดือน</t>
  </si>
  <si>
    <t>(บาท)</t>
  </si>
  <si>
    <t>ประมาณ</t>
  </si>
  <si>
    <t>(input process</t>
  </si>
  <si>
    <t>(ระบุ)</t>
  </si>
  <si>
    <t>output)</t>
  </si>
  <si>
    <t>หมายเหตุ : งบประมาณสามารถถัวเฉลี่ยได้</t>
  </si>
  <si>
    <r>
      <t>วัตถุประสงค์ :</t>
    </r>
    <r>
      <rPr>
        <sz val="14"/>
        <rFont val="Angsana New"/>
        <family val="1"/>
      </rPr>
      <t xml:space="preserve">  </t>
    </r>
  </si>
  <si>
    <t>รวมเงิน</t>
  </si>
  <si>
    <r>
      <t xml:space="preserve">   </t>
    </r>
    <r>
      <rPr>
        <sz val="14"/>
        <rFont val="Wingdings"/>
        <charset val="2"/>
      </rPr>
      <t>þ</t>
    </r>
    <r>
      <rPr>
        <sz val="14"/>
        <rFont val="Angsana New"/>
        <family val="1"/>
      </rPr>
      <t xml:space="preserve">โครงการตอบสนองยุทธศาสตร์        </t>
    </r>
    <r>
      <rPr>
        <sz val="14"/>
        <rFont val="Wingdings"/>
        <charset val="2"/>
      </rPr>
      <t>o</t>
    </r>
    <r>
      <rPr>
        <sz val="14"/>
        <rFont val="Angsana New"/>
        <family val="1"/>
      </rPr>
      <t xml:space="preserve">งานพัฒนา           </t>
    </r>
    <r>
      <rPr>
        <sz val="14"/>
        <rFont val="Wingdings"/>
        <charset val="2"/>
      </rPr>
      <t>o</t>
    </r>
    <r>
      <rPr>
        <sz val="14"/>
        <rFont val="Angsana New"/>
        <family val="1"/>
      </rPr>
      <t>งานประจำ</t>
    </r>
  </si>
  <si>
    <t>ยุทธศาสตร์ที่  1    :  ส่งเสริมป้องกันและควบคุมโรคโดยการมีส่วนร่วมของชุมชน</t>
  </si>
  <si>
    <t>หลักการและเหตุผล</t>
  </si>
  <si>
    <r>
      <t xml:space="preserve">เป้าประสงค์        : </t>
    </r>
    <r>
      <rPr>
        <sz val="14"/>
        <rFont val="Angsana New"/>
        <family val="1"/>
      </rPr>
      <t xml:space="preserve"> ประชาชนมีสุขภาพดี</t>
    </r>
  </si>
  <si>
    <r>
      <rPr>
        <b/>
        <sz val="14"/>
        <rFont val="Angsana New"/>
        <family val="1"/>
      </rPr>
      <t>กลยุทธ์/กลวิธี</t>
    </r>
    <r>
      <rPr>
        <sz val="14"/>
        <rFont val="Angsana New"/>
        <family val="1"/>
      </rPr>
      <t xml:space="preserve">    </t>
    </r>
    <r>
      <rPr>
        <b/>
        <sz val="14"/>
        <rFont val="Angsana New"/>
        <family val="1"/>
      </rPr>
      <t xml:space="preserve"> :</t>
    </r>
  </si>
  <si>
    <t xml:space="preserve">                             2.   ทีม SRRT มีผลงานนวตกรรม/CQI</t>
  </si>
  <si>
    <t>√</t>
  </si>
  <si>
    <t>2.ค่าอาหารกลางวัน</t>
  </si>
  <si>
    <t xml:space="preserve">เพื่อติดตามสถานการณ์โรคติดต่อ </t>
  </si>
  <si>
    <t>อย่างน้อยเดือนละ 1 ครั้ง</t>
  </si>
  <si>
    <t>จำนวน 30 คน</t>
  </si>
  <si>
    <t>ทีม SRRT</t>
  </si>
  <si>
    <t>- ทีม SRRT</t>
  </si>
  <si>
    <t>สถานการณ์โรคติดต่อ</t>
  </si>
  <si>
    <t>- มีการแก้ปัญหาพื้นที่</t>
  </si>
  <si>
    <t>และควบคุมป้องกันโรค</t>
  </si>
  <si>
    <t>ปฏิบัติงานได้ตาม</t>
  </si>
  <si>
    <t>- แบบประเมินก่อน-</t>
  </si>
  <si>
    <t>หลังการอบรม</t>
  </si>
  <si>
    <t>การอบรมและฟื้นฟู</t>
  </si>
  <si>
    <t>ความรู้</t>
  </si>
  <si>
    <t>-รายงานการประชุม</t>
  </si>
  <si>
    <t>1.ค่าอาหารว่างและเครื่องดื่ม</t>
  </si>
  <si>
    <t>2.ค่าอาหารกลางวัน 60 บาท</t>
  </si>
  <si>
    <t xml:space="preserve">2.ค่าอาหารกลางวัน 60บาท </t>
  </si>
  <si>
    <t>2.ค่าอาหารกลางวัน  60 บาท</t>
  </si>
  <si>
    <t>เงินบำรุงรพ.</t>
  </si>
  <si>
    <t>เงินบำรุงรพ</t>
  </si>
  <si>
    <t>- วิทยากร 2 คน</t>
  </si>
  <si>
    <t xml:space="preserve"> </t>
  </si>
  <si>
    <t>ระดับอำเภอ</t>
  </si>
  <si>
    <t>ชม.ละ 600 บ.x6ชม.x1วัน</t>
  </si>
  <si>
    <t>-การนิเทศ ติดตาม</t>
  </si>
  <si>
    <t>โดยใช้แบบประเมิน</t>
  </si>
  <si>
    <t>- มีการรายงาน และ</t>
  </si>
  <si>
    <t>ส่งรายงานทันเวลา</t>
  </si>
  <si>
    <t>ถูกต้อง ครบถ้วน</t>
  </si>
  <si>
    <t>-การประเมินผล</t>
  </si>
  <si>
    <t>HI CI</t>
  </si>
  <si>
    <t>-HI CI ตามเกณฑ์</t>
  </si>
  <si>
    <t>(จำนวน 12 ครั้ง/เดือนละ 1 ครั้ง)</t>
  </si>
  <si>
    <t>-สรุปรายงานการ</t>
  </si>
  <si>
    <t>ประชุม</t>
  </si>
  <si>
    <t>-แนวทางและ CPG</t>
  </si>
  <si>
    <t>- ทีม SRRT/EPI</t>
  </si>
  <si>
    <t>- มีการติดตามความ</t>
  </si>
  <si>
    <t>ครอบคลุมวัคซีน/</t>
  </si>
  <si>
    <t>รวมเป็นเงินทั้งสิ้น</t>
  </si>
  <si>
    <t xml:space="preserve">สรุปผลการเฝ้าระวังโรคติดต่อ </t>
  </si>
  <si>
    <t xml:space="preserve">                             1.   มีการพัฒนาศักยภาพบุคลากรและเครือข่าย</t>
  </si>
  <si>
    <t xml:space="preserve">                             3.   พัฒนาระบบสารสนเทศ สื่อสาร และประชาสัมพันธ์</t>
  </si>
  <si>
    <t xml:space="preserve">                             4.   พัฒนาระบบแกนนำเครือข่ายด้านสุขภาพ</t>
  </si>
  <si>
    <t xml:space="preserve">                             5.   พัฒนาระบบเฝ้าระวังพฤติกรรมสุขภาพ</t>
  </si>
  <si>
    <t xml:space="preserve">                             6.   ชุมชนเข้มแข็ง</t>
  </si>
  <si>
    <t>ระบบ EIDSS</t>
  </si>
  <si>
    <t>- วิทยากรจาก</t>
  </si>
  <si>
    <t>สสจ. 2 ท่าน</t>
  </si>
  <si>
    <t>มื้อละ25บ.x32คนx2มื้อ</t>
  </si>
  <si>
    <t>มื้อละ60บ.x32 คนx 1มื้อ</t>
  </si>
  <si>
    <t>3.ค่าตอบแทนวิทยากร</t>
  </si>
  <si>
    <t>- แกนนำในชุมชน</t>
  </si>
  <si>
    <t>จำนวน 124 คน</t>
  </si>
  <si>
    <t>(หมู่ละ 2 คน)</t>
  </si>
  <si>
    <t>รวม 156 คน</t>
  </si>
  <si>
    <t xml:space="preserve">แผนปฏิบัติการโดยทีม SRRT </t>
  </si>
  <si>
    <t>การฝึกซ้อมแผนฉุกเฉินแผนบนโต๊ะ/</t>
  </si>
  <si>
    <t xml:space="preserve">                            3.  เพื่อควบคุมและป้องกันการแพร่ระบาดของโรคติดต่อในพื้นที่</t>
  </si>
  <si>
    <t>- ทีม ICรพ./รพ.สต.</t>
  </si>
  <si>
    <t>ไม่ใช้งบประมาณ</t>
  </si>
  <si>
    <t>-รพ.สต. 15 แห่ง</t>
  </si>
  <si>
    <t>สาธารณสุข</t>
  </si>
  <si>
    <t>ควบคุม ป้องกันโรค</t>
  </si>
  <si>
    <t xml:space="preserve">                            1.  เพื่อพัฒนาศักยภาพผู้ปฏิบัติงานเฝ้าระวังและสอบสวนโรคเคลื่อนที่เร็ว (SRRT) ให้มีความรู้ และทักษะด้านระบาดวิทยา </t>
  </si>
  <si>
    <t xml:space="preserve">                            2. เพื่อให้ผู้ปฏิบัติงานเฝ้าระวังและสอบสวนโรคเคลื่อนที่เร็ว (SRRT) สามารถปฏิบัติงานด้านการเฝ้าระวัง สอบสวน และควบคุมโรคในพื้นที่ได้อย่างมีประสิทธิภาพ</t>
  </si>
  <si>
    <t xml:space="preserve">                            1. ทีมเฝ้าระวังและสอบสวนโรคเคลื่อนที่เร็ว (SRRT) อำเภอสะบ้าย้อย ได้รับการพัฒนาศักยภาพ ร้อยละ 100</t>
  </si>
  <si>
    <t xml:space="preserve">                            2. ทีมเฝ้าระวังและสอบสวนโรคเคลื่อนที่เร็ว (SRRT) อำเภอสะบ้าย้อย มีการสอบสวนโรคผู้ป่วย Index case และเหตุการณ์ระบาดในพื้นที่ ร้อยละ 100</t>
  </si>
  <si>
    <t xml:space="preserve">                            3. ทีมเฝ้าระวังและสอบสวนโรคเคลื่อนที่เร็ว (SRRT) อำเภอสะบ้าย้อย สามารถควบคุมโรคติดต่อในพื้นที่ ได้ภายใน 2 เท่าของระยะฟักตัวยาวที่สุด มากกว่าร้อยละ 90</t>
  </si>
  <si>
    <t>อบรมตามหลักสูตร</t>
  </si>
  <si>
    <t>1. พัฒนาศักยภาพผู้ปฏิบัติงาน</t>
  </si>
  <si>
    <t>- หลักระบาดวิทยากับการป้องกันโรค</t>
  </si>
  <si>
    <t>และการเฝ้าระวังทางระบาดวิทยา</t>
  </si>
  <si>
    <t>- การเก็บตัวอย่างส่งตรวจทางห้อง</t>
  </si>
  <si>
    <t>ปฏิบัติการโรคและภัยสุขภาพที่สำคัญ</t>
  </si>
  <si>
    <t>- หลักและเทคนิคการสอบสวนโรค</t>
  </si>
  <si>
    <t>ทางระบาดวิทยา</t>
  </si>
  <si>
    <t>วิทยาและการใช้ข้อมูลการเฝ้าระวังโรค</t>
  </si>
  <si>
    <t>- อนามัยสิ่งแวดล้อม</t>
  </si>
  <si>
    <t>- การเขียนรายงานสอบสวนโรคทาง</t>
  </si>
  <si>
    <t>ระบาดวิทยา (Prelim report และ</t>
  </si>
  <si>
    <t xml:space="preserve"> Final report)</t>
  </si>
  <si>
    <t>- การตอบโต้ภาวะฉุกเฉินทางด้าน</t>
  </si>
  <si>
    <t>ระบาดวิทยา</t>
  </si>
  <si>
    <t>สสจ. 3 ท่าน</t>
  </si>
  <si>
    <t xml:space="preserve"> 2. การเฝ้าระวัง สอบสวน และ</t>
  </si>
  <si>
    <t>ควบคุมโรคในพื้นที่ได้อย่างมี</t>
  </si>
  <si>
    <t>- การสอบสวนโรคผู้ป่วย index case</t>
  </si>
  <si>
    <t>- SRRT ในพื้นที่มีการเฝ้าระวังโรค</t>
  </si>
  <si>
    <t>ติดต่อทางระบาดวิทยา</t>
  </si>
  <si>
    <t>- กิจกรรมส่งเสริมป้องกันโรคในพื้นที่</t>
  </si>
  <si>
    <t>ที่ตรงจุด</t>
  </si>
  <si>
    <t>ทุกราย เพื่อนำไปสู่การควบคุมโรค</t>
  </si>
  <si>
    <t>- การรายงานผู้ป่วยให้ครบถ้วนและ</t>
  </si>
  <si>
    <t>ทันเวลา(รง.506)</t>
  </si>
  <si>
    <t>-PCU  1 แห่ง</t>
  </si>
  <si>
    <t>- การควบคุม ป้องกันโรคตาม</t>
  </si>
  <si>
    <t>สถานที่จัดอบรม</t>
  </si>
  <si>
    <t xml:space="preserve">-บรรยาย 1 คน x 6 ชม.ๆ ละ </t>
  </si>
  <si>
    <t xml:space="preserve">600 บาท x 2 วัน </t>
  </si>
  <si>
    <t xml:space="preserve">-แบ่งกลุ่มฝึกปฏิบัติ 2 คน x </t>
  </si>
  <si>
    <t xml:space="preserve">6 ชม.ๆ ละ 600 บาท x 1 วัน </t>
  </si>
  <si>
    <t xml:space="preserve">เล่มละ 200 บาท x 30 เล่ม </t>
  </si>
  <si>
    <t>ปากกาเคมี กระดาษขาว-เทา</t>
  </si>
  <si>
    <t>จำนวน 30 ใบx30 บาท</t>
  </si>
  <si>
    <t>- ประเมินผลก่อน</t>
  </si>
  <si>
    <t>และหลังอบรม</t>
  </si>
  <si>
    <t>- การควบคุม ป้องกัน</t>
  </si>
  <si>
    <t>โรคไม่ให้มีการแพร่</t>
  </si>
  <si>
    <t xml:space="preserve">ระบาดในพื้นที่ได้ </t>
  </si>
  <si>
    <t>ภายใน 2 เท่าระยะ</t>
  </si>
  <si>
    <t>ฟักตัว</t>
  </si>
  <si>
    <t>-ทีมเฝ้าระวังและ</t>
  </si>
  <si>
    <t>สอบสวนโรคเคลื่อนที่</t>
  </si>
  <si>
    <t>เร็ว (SRRT) อำเภอ</t>
  </si>
  <si>
    <t>-จำนวนผู้เข้าอบรม</t>
  </si>
  <si>
    <t>ในพื้นที่ครบตาม</t>
  </si>
  <si>
    <t>เป้าหมาย</t>
  </si>
  <si>
    <t>- ผู้เข้ารับอบรมมีความ</t>
  </si>
  <si>
    <t xml:space="preserve">-ทีมมีการเฝ้าระวัง </t>
  </si>
  <si>
    <t xml:space="preserve">สอบสวนโรค </t>
  </si>
  <si>
    <t>ป้องกันและควบคุม</t>
  </si>
  <si>
    <t>โรค ในพื้นที่ได้</t>
  </si>
  <si>
    <t>ทันเวลาและ</t>
  </si>
  <si>
    <t>ประเมินสถานการณ์</t>
  </si>
  <si>
    <t>การระบาดได้อย่าง</t>
  </si>
  <si>
    <t xml:space="preserve">มีประสิทธิภาพ  </t>
  </si>
  <si>
    <t>- ประเมินความทัน</t>
  </si>
  <si>
    <t>เวลามาตรการ</t>
  </si>
  <si>
    <t xml:space="preserve">   </t>
  </si>
  <si>
    <t>สะบ้าย้อย</t>
  </si>
  <si>
    <t>ได้รับการพัฒนา</t>
  </si>
  <si>
    <t>ศักยภาพ ร้อยละ 100</t>
  </si>
  <si>
    <t xml:space="preserve">ประสิทธิภาพ </t>
  </si>
  <si>
    <t>มาตรการโรค</t>
  </si>
  <si>
    <t>case ร้อยละ 100</t>
  </si>
  <si>
    <t>เป้าประสงค์        :  พัฒนาบุคลากรและระบบเฝ้าระวังโรค</t>
  </si>
  <si>
    <t xml:space="preserve">                             1.   มีการพัฒนาศักยภาพบุคลากร</t>
  </si>
  <si>
    <t xml:space="preserve">                             3.   พัฒนาระบบแกนนำเครือข่ายด้านสุขภาพ</t>
  </si>
  <si>
    <t xml:space="preserve">                             4.   พัฒนาระบบเฝ้าระวังโรคในพื้นที่</t>
  </si>
  <si>
    <t xml:space="preserve"> และทักษะด้าน ระบาดวิทยา (ต่อ)</t>
  </si>
  <si>
    <t xml:space="preserve">เฝ้าระวังและสอบสวนโรค </t>
  </si>
  <si>
    <t>เคลื่อนที่เร็ว (SRRT) ให้มีความรู้</t>
  </si>
  <si>
    <t>ลำดับที่ :  2</t>
  </si>
  <si>
    <t xml:space="preserve">                            1.  เพื่อเฝ้าระวัง ป้องกัน และควบคุมโรคติดต่อ ในพื้นที่</t>
  </si>
  <si>
    <t xml:space="preserve">                            2.  เพื่อติดตาม ควบคุม กำกับ และแก้ไขปัญหาโรคติดต่อในพื้นที่</t>
  </si>
  <si>
    <t xml:space="preserve">                            1. อำเภอมีการเฝ้าระวัง ป้องกัน และควบคุมโรคติดต่อในพื้นที่ได้ทันเวลา ไม่น้อยกว่าร้อยละ 80 </t>
  </si>
  <si>
    <t xml:space="preserve">                            3. หมู่บ้าน/ชุมชน สามารถควบคุมโรคติดต่อในพื้นที่ได้ภายใน 2 เท่าของระยะฟักตัวยาวที่สุด ไม่น้อยกว่าร้อยละ 90</t>
  </si>
  <si>
    <t xml:space="preserve">                 ในปัจจุบัน สถานการณ์การระบาดของโรคติดต่อมีความรุนแรงและมีแนวโน้มของการระบาดเพิ่มมากขึ้น ทั้งโรคติดต่ออุบัติใหม่และโรคอุบัติซ้ำ  เช่น โรคติดเชื้อไวรัสโคโรนา 2019  โรคไข้เลือดออก </t>
  </si>
  <si>
    <t>โรคติดเชื้อไวรัสซิกา โรคมาลาเรีย เป็นต้น ซึ่งเป็นปัญหาดังกล่าว อำเภอสะบ้าย้อยจำเป็นต้องมีการเฝ้าระวัง ป้องกันและควบคุมโรคติดต่อในพื้นที่ ป้องกันผลกระทบต่อสุขภาพประชาชน รวมถึงผลกระทบต่อสังคม</t>
  </si>
  <si>
    <t xml:space="preserve">และเศรษฐกิจของประเทศ ตามพระราชบัญญัติโรคติดต่อ พ.ศ.2558 มีกำหนดนโยบายแนวทางปฏิบัติและแผนปฏิบัติการในการเฝ้าระวัง ป้องกัน และควบคุมโรคติดต่ออย่างเป็นระบบ และมีประสิทธิภาพ </t>
  </si>
  <si>
    <t>1. การพัฒนาศักยภาพบุคลากร</t>
  </si>
  <si>
    <t>1.1 อบรมเชิงปฏิบัติการผู้รับผิดชอบ</t>
  </si>
  <si>
    <t>- ประเมินผลความ-</t>
  </si>
  <si>
    <t>งานในการใช้โปรแกรม R506 และ</t>
  </si>
  <si>
    <t>ถูกต้อง ทันเวลา และ</t>
  </si>
  <si>
    <t>1.2 อบรมเชิงปฏิบัติการแกนนำ</t>
  </si>
  <si>
    <t>- ตัวแทนนักเรียน</t>
  </si>
  <si>
    <t>แบบประเมินก่อน-</t>
  </si>
  <si>
    <t>-มีแกนนำเฝ้าระวังโรค</t>
  </si>
  <si>
    <t>นักเรียน ในการเฝ้าระวังโรคติดต่อ</t>
  </si>
  <si>
    <t>โรงเรียนละ 5 คน</t>
  </si>
  <si>
    <t>มื้อละ25บ.x200คนx2มื้อ</t>
  </si>
  <si>
    <t>หลังอบรม</t>
  </si>
  <si>
    <t>ติดต่อในโรงเรียน</t>
  </si>
  <si>
    <t>ในโรงเรียน (ระดับอำเภอ)</t>
  </si>
  <si>
    <t>รวม 200 คน</t>
  </si>
  <si>
    <t>-ประเมินผลการติด</t>
  </si>
  <si>
    <t>-อบรม 4 รุ่นๆ ละ 50 คน</t>
  </si>
  <si>
    <t>(โรงเรียน 40 แห่ง)</t>
  </si>
  <si>
    <t>มื้อละ60บ.x200คนx 1มื้อ</t>
  </si>
  <si>
    <t>ตาม/กิจกรรมที่</t>
  </si>
  <si>
    <t>3.เกียรติบัตรผู้ผ่านการอบรม</t>
  </si>
  <si>
    <t>ดำเนิน</t>
  </si>
  <si>
    <t>จำนวน 200 แผ่นx10 บ.</t>
  </si>
  <si>
    <t>1.3 อบรมเชิงปฏิบัติการแกนนำ อสม.</t>
  </si>
  <si>
    <t>- อสม. 9 ตำบล</t>
  </si>
  <si>
    <t>ในพื้นที่ ในการเฝ้าระวังโรคติดต่อ</t>
  </si>
  <si>
    <t>จำนวน 1,061 คน</t>
  </si>
  <si>
    <t>ในพื้นที่</t>
  </si>
  <si>
    <t>-การใช้แอบพลิเคชั่นสำรวจลูกน้ำ</t>
  </si>
  <si>
    <t>1.4 การจัดอบรมเชิงปฏิบัติการด้าน</t>
  </si>
  <si>
    <t>การควบคุมโรค (ระดับอำเภอ)</t>
  </si>
  <si>
    <t>มื้อละ25บ.x156คนx4มื้อ</t>
  </si>
  <si>
    <t>-การทดสอบประสิทธิภาพเครื่องพ่น</t>
  </si>
  <si>
    <t>-เครื่องพ่นผ่านการ</t>
  </si>
  <si>
    <t>-การผสมน้ำยาเคมีสำหรับพ่น</t>
  </si>
  <si>
    <t>มื้อละ60บ.x156 คนx 2มื้อ</t>
  </si>
  <si>
    <t>ทดสอบประสิทธิภาพ</t>
  </si>
  <si>
    <t>-เทคนิคการพ่นเคมีควบคุมโรค</t>
  </si>
  <si>
    <t>(แบ่งเป็น 2 รุ่นๆ ละ 2 วัน)</t>
  </si>
  <si>
    <t>ชม.ละ 600 บ.x6ชม.x4วัน</t>
  </si>
  <si>
    <t>4.เกียรติบัตรผู้ผ่านการอบรม</t>
  </si>
  <si>
    <t>9 ตำบลในพื้นที่</t>
  </si>
  <si>
    <t>ใช้งบกองทุนตำบล ในพื้นที่</t>
  </si>
  <si>
    <t>-จำนวนผู้ป่วยโรค</t>
  </si>
  <si>
    <t>-พื้นที่มีการเฝ้าระวัง</t>
  </si>
  <si>
    <t>อำเภอสะบ้าย้อย</t>
  </si>
  <si>
    <t>รับผิดชอบของหน่วยบริการ</t>
  </si>
  <si>
    <t>ติดต่อนำโดยยุงใน</t>
  </si>
  <si>
    <t>พื้นที่</t>
  </si>
  <si>
    <t>ในพื้นที่ได้ ไม่แพร่</t>
  </si>
  <si>
    <t>(ข้อ 2.1.1-2.1.8)</t>
  </si>
  <si>
    <t xml:space="preserve">เฝ้าระวังโรคติดต่อในโรงเรียน </t>
  </si>
  <si>
    <t>-PCU 1 แห่ง</t>
  </si>
  <si>
    <t>ระยะฟักตัวของโรค</t>
  </si>
  <si>
    <t xml:space="preserve">  2.1.2  สรุปและวิเคราะห์ข้อมูลโรค</t>
  </si>
  <si>
    <t>-สัปดาห์ละ 1 ครั้ง</t>
  </si>
  <si>
    <t>ติดต่อให้กับพื้นที่และผู้เกี่ยวข้อง</t>
  </si>
  <si>
    <t>-ตำบลที่เป็นปัญหา</t>
  </si>
  <si>
    <t>ปัญหาการระบาดในพื้นที่</t>
  </si>
  <si>
    <t xml:space="preserve"> (กระบวนการ AIC)</t>
  </si>
  <si>
    <t>- 9 ตำบล</t>
  </si>
  <si>
    <t>โรคติดต่อนำโดยยุง (ระดับตำบล)</t>
  </si>
  <si>
    <t>- รพ.สต. 15 แห่ง</t>
  </si>
  <si>
    <t>(HI,CI) ไขว้สำรวจระหว่างหมู่บ้าน</t>
  </si>
  <si>
    <t>ระดับตำบล/อำเภอ (อย่างน้อยเดือน</t>
  </si>
  <si>
    <t>ละ 1 ครั้ง)</t>
  </si>
  <si>
    <t>-ประเมินผลการสำ</t>
  </si>
  <si>
    <t>-บ้านระดับสีเขียว</t>
  </si>
  <si>
    <t xml:space="preserve">(Home surveillance color level) </t>
  </si>
  <si>
    <t>รวจระดับสีทุกหลัง</t>
  </si>
  <si>
    <t xml:space="preserve"> -เตือนระดับสี (Color level warning)</t>
  </si>
  <si>
    <t>คาเรือนในพื้นที่</t>
  </si>
  <si>
    <t>สีเขียว=ไม่พบลูกน้ำยุงลาย/ไม่มีขยะ</t>
  </si>
  <si>
    <t>(งานของดีอำเภอ)</t>
  </si>
  <si>
    <t>สีเหลือง=ไม่พบลูกน้ำยุงลายแต่พบ</t>
  </si>
  <si>
    <t>ขยะ เสี่ยงเป็นแหล่งเพาะพันธุ์</t>
  </si>
  <si>
    <t>สีแดง=พบลูกน้ำยุงลาย</t>
  </si>
  <si>
    <t>- 7 โรค จำนวน</t>
  </si>
  <si>
    <t>ค่าสื่อการสอนเคลื่อนที่</t>
  </si>
  <si>
    <t>อำเภอมีสื่อการสอน</t>
  </si>
  <si>
    <t>ในรูปแบบต่างๆ (โรค COVID-19,</t>
  </si>
  <si>
    <t>14 ชุด</t>
  </si>
  <si>
    <t xml:space="preserve"> แบบ Roll up จำนวน </t>
  </si>
  <si>
    <t>เคลื่อนที่</t>
  </si>
  <si>
    <t>ไข้เลือดออก,ไวรัสซิกา,มาลาเรีย,</t>
  </si>
  <si>
    <t>14 ชุดๆละ 1,500 บาท</t>
  </si>
  <si>
    <t>เลปโตสไปโรซิส,พยาธิ,วัคซีน)</t>
  </si>
  <si>
    <t>ประเมินจาก</t>
  </si>
  <si>
    <t>หน่วยบริการทุกแห่ง</t>
  </si>
  <si>
    <t>รายงายสอบสวนโรคเสนอผู้บริหาร</t>
  </si>
  <si>
    <t>รายงานสอบสวนโรค</t>
  </si>
  <si>
    <t>มีการจัดทำรายงาน</t>
  </si>
  <si>
    <t>-รายงานสอบสวนโรคเบื้องต้น</t>
  </si>
  <si>
    <t>-index case</t>
  </si>
  <si>
    <t>(Prelim report)</t>
  </si>
  <si>
    <t>ทุกราย</t>
  </si>
  <si>
    <t>-รายงานสอบสวนโรคฉบับสมบูรณ์</t>
  </si>
  <si>
    <t>-out break</t>
  </si>
  <si>
    <t>(Final report ,Full report)</t>
  </si>
  <si>
    <t>ทุกเหตุการณ์</t>
  </si>
  <si>
    <t>อันตราย โรคอุบัติใหม่/อุบัติซ้ำ</t>
  </si>
  <si>
    <t>2019 (COVID-19) และโรค</t>
  </si>
  <si>
    <t>ที่เป็นปัญหาของพื้นที่</t>
  </si>
  <si>
    <t>-จัดทำแผนการเฝ้าระวังป้องกันโรค</t>
  </si>
  <si>
    <t>มีการจัดประชุม</t>
  </si>
  <si>
    <t>มีแผนการเฝ้าระวังฯ</t>
  </si>
  <si>
    <t>25 บาทx 15 คนx 2 มื้อ</t>
  </si>
  <si>
    <t>ทำแผนระดับ</t>
  </si>
  <si>
    <t>ผู้เกี่ยวข้อง</t>
  </si>
  <si>
    <t>เครือข่าย</t>
  </si>
  <si>
    <t>จำนวน 15 คน</t>
  </si>
  <si>
    <t xml:space="preserve">x12 คนx 1มื้อ </t>
  </si>
  <si>
    <t>5.สุใบด๊ะ เจะอุมา</t>
  </si>
  <si>
    <t>-ประชุมชี้แจงแนวทางเฝ้าระวังโรค</t>
  </si>
  <si>
    <t>จัดประชุมชี้แจง</t>
  </si>
  <si>
    <t>- เครือข่าย มี</t>
  </si>
  <si>
    <t>ไวรัสโคโรนา 2019 (1 ครั้ง)</t>
  </si>
  <si>
    <t>25 บาทx 60 คนx 2 มื้อ</t>
  </si>
  <si>
    <t>ทบทวนแนวทางฯ</t>
  </si>
  <si>
    <t>ความพร้อมและ</t>
  </si>
  <si>
    <t>-ทบทวนแนวทางการให้บริการ</t>
  </si>
  <si>
    <t>ซ้อมแผนฯ</t>
  </si>
  <si>
    <t>ในสถานบริการ</t>
  </si>
  <si>
    <t>จำนวน 60 คน</t>
  </si>
  <si>
    <t xml:space="preserve">x60 คนx 1มื้อ </t>
  </si>
  <si>
    <t>แผนฯ</t>
  </si>
  <si>
    <t>-การประชุมเชิงปฏิบัติการ</t>
  </si>
  <si>
    <t>และผู้ที่เกี่ยวข้อง</t>
  </si>
  <si>
    <t>-สรุปผลการเฝ้าระวังโรค</t>
  </si>
  <si>
    <t>ประชุมสรุปผลฯ</t>
  </si>
  <si>
    <t>มีผลการดำเนินงาน</t>
  </si>
  <si>
    <t>ไวรัสโคโรนา 2019 (2 ครั้ง)</t>
  </si>
  <si>
    <t>และวิเคราะห์ผล</t>
  </si>
  <si>
    <t>การเฝ้าระวังโรคฯ</t>
  </si>
  <si>
    <t>- รพ.1 แห่ง</t>
  </si>
  <si>
    <t>งบหน่วยบริการ</t>
  </si>
  <si>
    <t>หน่วยบริการมีการ</t>
  </si>
  <si>
    <t>ตรวจจับและเฝ้าระวัง</t>
  </si>
  <si>
    <t>โรงพยาบาล/รพ.สต.-PCU</t>
  </si>
  <si>
    <t>คัดกรองและเฝ้าระวัง</t>
  </si>
  <si>
    <t>ป้องกันการแพร่ระบาด</t>
  </si>
  <si>
    <t>-ตรวจคัดกรองตามแนวทาง</t>
  </si>
  <si>
    <t>โรคในสถาน</t>
  </si>
  <si>
    <t>โรคในสถานพยาบาล</t>
  </si>
  <si>
    <t>-จุดแยกโรค ป้องกันการแพร่กระจาย</t>
  </si>
  <si>
    <t>พยาบาล</t>
  </si>
  <si>
    <t>-เน้นมาตรการ New Normal</t>
  </si>
  <si>
    <t xml:space="preserve">COVID-19 </t>
  </si>
  <si>
    <t>(วัดอุณหภูมิ,ล้างมือ,สวมหน้ากาก,</t>
  </si>
  <si>
    <t>เว้นระยะห่าง)</t>
  </si>
  <si>
    <t>งบกองทุนตำบล</t>
  </si>
  <si>
    <t>ชุมชน</t>
  </si>
  <si>
    <t>-สำรวจเฝ้าระวังผู้ที่เดินทางกลับมา</t>
  </si>
  <si>
    <t>โรคในชุมชน</t>
  </si>
  <si>
    <t>จากพื้นที่เสี่ยง/พื้นที่ระบาด (stage</t>
  </si>
  <si>
    <t>Quarantine,Local Quarantine)</t>
  </si>
  <si>
    <t>-ให้สุขศึกษาและประชาสัมพันธ์</t>
  </si>
  <si>
    <t>-รณรงค์และดำเนินการตามมาตรการ</t>
  </si>
  <si>
    <t>New Normal COVID-19</t>
  </si>
  <si>
    <t>-วิเคราะห์และสรุปสถานการณ์โรค</t>
  </si>
  <si>
    <t>แจ้งเตือนผู้ที่เกี่ยวข้องทราบ</t>
  </si>
  <si>
    <t>งบประมาณหน่วยงาน</t>
  </si>
  <si>
    <t>โรงเรียน/สถานที่ราชการ</t>
  </si>
  <si>
    <t>-การตรวจคัดกรองนักเรียนก่อน</t>
  </si>
  <si>
    <t>โรคในโรงเรียน/</t>
  </si>
  <si>
    <t>เข้าเรียน</t>
  </si>
  <si>
    <t>สถานที่ราชการ</t>
  </si>
  <si>
    <t>3. เร่งรัดการป้องกันและควบคุมโรค</t>
  </si>
  <si>
    <t>3.1 การประชุม WARROOM/SRRT</t>
  </si>
  <si>
    <t>(SRRT/EPI สัญจร)</t>
  </si>
  <si>
    <t>3.2 การประชุม EOC กรณีเกิดการ</t>
  </si>
  <si>
    <t>ระบาดในพื้นที่</t>
  </si>
  <si>
    <t>25บ.x50 คนx 8มื้อ</t>
  </si>
  <si>
    <t>(จำนวน 4 ครั้ง)</t>
  </si>
  <si>
    <t>-ผู้ที่เกี่ยวข้อง</t>
  </si>
  <si>
    <t>จำนวน 20 คน</t>
  </si>
  <si>
    <t>x 50 คน x 4 มื้อ</t>
  </si>
  <si>
    <t>3.3 การนิเทศ ติดตาม ผลการดำเนิน</t>
  </si>
  <si>
    <t>งานโรคติดต่อ</t>
  </si>
  <si>
    <t>- PCU 1 แห่ง</t>
  </si>
  <si>
    <t>3.4 การติดตาม ควบคุม กำกับการ</t>
  </si>
  <si>
    <r>
      <rPr>
        <sz val="13"/>
        <color theme="1"/>
        <rFont val="Angsana New"/>
        <family val="1"/>
      </rPr>
      <t>ประเมินความ</t>
    </r>
    <r>
      <rPr>
        <sz val="14"/>
        <color theme="1"/>
        <rFont val="Angsana New"/>
        <family val="1"/>
      </rPr>
      <t>ทันเวลา</t>
    </r>
  </si>
  <si>
    <t>ควบคุมโรคตามมาตรการ</t>
  </si>
  <si>
    <t>ควบคุมโรคตาม</t>
  </si>
  <si>
    <t>- การติดตามประเมินมาตรการ</t>
  </si>
  <si>
    <t>มาตรการ</t>
  </si>
  <si>
    <t>ควบคุมโรคทันเวลา  ผ่านโปรแกรม</t>
  </si>
  <si>
    <t xml:space="preserve"> BANGKAM DG</t>
  </si>
  <si>
    <t>4.การสื่อสารความเสี่ยง</t>
  </si>
  <si>
    <t>ประชาชน/หน่วยงาน</t>
  </si>
  <si>
    <t>-หนังสือแจ้งเตือน</t>
  </si>
  <si>
    <t>ที่เกี่ยวข้อง รับทราบ</t>
  </si>
  <si>
    <t>-สรุปวิเคราะห์ข้อมูล</t>
  </si>
  <si>
    <t>สถานการณ์โรคใน</t>
  </si>
  <si>
    <t>สถานการณ์โรค</t>
  </si>
  <si>
    <t>-one page</t>
  </si>
  <si>
    <t>5.การสร้างขวัญและกำลังใจ</t>
  </si>
  <si>
    <t>5.1 ประชุมถอดบทเรียนและ</t>
  </si>
  <si>
    <t>25 บาทx40คนx2มื้อ</t>
  </si>
  <si>
    <t>-ผู้เกี่ยวข้อง 10 คน</t>
  </si>
  <si>
    <t xml:space="preserve">x40คนx1มื้อ </t>
  </si>
  <si>
    <t>-ทักษะ ในการเขียน</t>
  </si>
  <si>
    <t>-นำเสนอรายงานสอบสวนโรค</t>
  </si>
  <si>
    <t>(จำนวน 40 คน)</t>
  </si>
  <si>
    <t>-ผลงานเด่นระดับ</t>
  </si>
  <si>
    <t>อำเภอ</t>
  </si>
  <si>
    <t>3.เกียรติบัตร จำนวน 16ใบๆ</t>
  </si>
  <si>
    <t>x30 บาท</t>
  </si>
  <si>
    <t xml:space="preserve">ลำดับที่ : 3 </t>
  </si>
  <si>
    <t>ยุทธศาสตร์ที่ 1     :  ส่งเสริม ป้องกันและควบคุมโรค โดยการมีส่วนร่วมของชุมชน</t>
  </si>
  <si>
    <t xml:space="preserve">เป้าประสงค์        :  </t>
  </si>
  <si>
    <t xml:space="preserve">                               ประชาชนมีสุขภาพดี </t>
  </si>
  <si>
    <t xml:space="preserve">กลยุทธ์/กลวิธี     :  </t>
  </si>
  <si>
    <t xml:space="preserve">หลักการและเหตุผล : </t>
  </si>
  <si>
    <t>4.เสรี ล่าเม๊าะ</t>
  </si>
  <si>
    <t>50 บาท</t>
  </si>
  <si>
    <t>รวมทั้งสิ้น</t>
  </si>
  <si>
    <t>ลำดับที่ : 4</t>
  </si>
  <si>
    <r>
      <rPr>
        <sz val="14"/>
        <rFont val="Wingdings"/>
        <charset val="2"/>
      </rPr>
      <t>þ</t>
    </r>
    <r>
      <rPr>
        <sz val="14"/>
        <rFont val="Angsana New"/>
        <family val="1"/>
      </rPr>
      <t xml:space="preserve"> โครงการตอบสนองยุทธศาสตร์        </t>
    </r>
    <r>
      <rPr>
        <sz val="14"/>
        <rFont val="Wingdings"/>
        <charset val="2"/>
      </rPr>
      <t>o</t>
    </r>
    <r>
      <rPr>
        <sz val="14"/>
        <rFont val="Angsana New"/>
        <family val="1"/>
      </rPr>
      <t xml:space="preserve">งานพัฒนา           </t>
    </r>
    <r>
      <rPr>
        <sz val="14"/>
        <rFont val="Wingdings"/>
        <charset val="2"/>
      </rPr>
      <t>o</t>
    </r>
    <r>
      <rPr>
        <sz val="14"/>
        <rFont val="Angsana New"/>
        <family val="1"/>
      </rPr>
      <t>งานประจำ</t>
    </r>
  </si>
  <si>
    <t>ยุทธศาสตร์ที่ 1    :  ส่งเสริม ป้องกันและควบคุมโรคโดยการมีส่วนร่วมของชุมชน</t>
  </si>
  <si>
    <t>เป้าประสงค์  :  R: ประชาชนสุขภาพดี</t>
  </si>
  <si>
    <t xml:space="preserve">กลยุทธ์/กลวิธี  :   </t>
  </si>
  <si>
    <t xml:space="preserve">                             S2  : ความรอบรู้ด้านสุขภาพ health literacy</t>
  </si>
  <si>
    <r>
      <rPr>
        <b/>
        <sz val="14"/>
        <rFont val="Angsana New"/>
        <family val="1"/>
      </rPr>
      <t xml:space="preserve">หลักการและเหตุผล  : </t>
    </r>
    <r>
      <rPr>
        <sz val="14"/>
        <rFont val="Angsana New"/>
        <family val="1"/>
      </rPr>
      <t xml:space="preserve">   </t>
    </r>
  </si>
  <si>
    <t>วิธีการประเมินผล</t>
  </si>
  <si>
    <t>/</t>
  </si>
  <si>
    <t xml:space="preserve"> เงินบำรุง</t>
  </si>
  <si>
    <t>นิตยา</t>
  </si>
  <si>
    <t>รพ.</t>
  </si>
  <si>
    <t>อาอีเส๊าะ</t>
  </si>
  <si>
    <t>30 คน</t>
  </si>
  <si>
    <t>ค่าอาหารว่างและเครื่องดื่ม</t>
  </si>
  <si>
    <t>ทุกรพ.สต PCU</t>
  </si>
  <si>
    <t>ü</t>
  </si>
  <si>
    <t>4.ค่าอาหารกลางวัน</t>
  </si>
  <si>
    <t>30คนx60บาทx3มื้อ</t>
  </si>
  <si>
    <t>รวม</t>
  </si>
  <si>
    <t>แกนนำสิ่สาร</t>
  </si>
  <si>
    <t>ส.ค63</t>
  </si>
  <si>
    <t xml:space="preserve">โล่รางวัญอะครีลิก </t>
  </si>
  <si>
    <t>คัดเลือกโดยใช้</t>
  </si>
  <si>
    <t>มีต้นแบบด้านการ</t>
  </si>
  <si>
    <t>รพ.สตและPCU</t>
  </si>
  <si>
    <t>3โล่x1500บาท</t>
  </si>
  <si>
    <t>เกณฑ์</t>
  </si>
  <si>
    <t>สื่อสาร</t>
  </si>
  <si>
    <t>17แห่ง</t>
  </si>
  <si>
    <t xml:space="preserve">                        รวม</t>
  </si>
  <si>
    <t>เม.ย63</t>
  </si>
  <si>
    <t>ค่าเบี่ยเลี้ยงผู้นิเทศ</t>
  </si>
  <si>
    <t>แผนลงนิเทศ</t>
  </si>
  <si>
    <t>ผลการนิเทศ</t>
  </si>
  <si>
    <t>และ รพ.  17 แห่ง</t>
  </si>
  <si>
    <t>3คนx120บาทx5ครั้ง</t>
  </si>
  <si>
    <t xml:space="preserve">                              รวม</t>
  </si>
  <si>
    <t xml:space="preserve"> -ค่าอาหารว่างและเครื่องดื่ม</t>
  </si>
  <si>
    <t>รวมทั้งหมด</t>
  </si>
  <si>
    <t xml:space="preserve"> 6. คัดเลือกบุคคลต้นแบบด้าน</t>
  </si>
  <si>
    <t>การสื่อสาร</t>
  </si>
  <si>
    <t>สุขศึกษาในทุกสถานบริการ</t>
  </si>
  <si>
    <t xml:space="preserve"> 7. ลงนิเทศติดตามการดำเนินงาน</t>
  </si>
  <si>
    <t>ลำดับที่ : 5</t>
  </si>
  <si>
    <t>ยุทธศาสตร์ที่1     :  ส่งเสริมป้องกันและควบคุมโรคโดยการมีส่วนร่วมของชุมชน</t>
  </si>
  <si>
    <t>เป้าประสงค์         :   R: ประชาชนสุขภาพดี</t>
  </si>
  <si>
    <r>
      <t xml:space="preserve">กลยุทธ์/กลวิธี      :      </t>
    </r>
    <r>
      <rPr>
        <sz val="14"/>
        <rFont val="Angsana New"/>
        <family val="1"/>
      </rPr>
      <t>S1 :  ประชาชนดูแลตัวเองได้</t>
    </r>
  </si>
  <si>
    <r>
      <t>วัตถุประสงค์      :</t>
    </r>
    <r>
      <rPr>
        <sz val="14"/>
        <rFont val="Angsana New"/>
        <family val="1"/>
      </rPr>
      <t xml:space="preserve">  </t>
    </r>
  </si>
  <si>
    <t xml:space="preserve">                             1. เพื่อประชุม ติดตาม วิเคราะห์ปัญหา การดำเนินงานปฐมวัย-วัยเรียน อำเภอสะบ้าย้อย</t>
  </si>
  <si>
    <t>1.ประชุมติดตามการดำเนินงาน</t>
  </si>
  <si>
    <t xml:space="preserve">จนท.รพ.สต </t>
  </si>
  <si>
    <t>ต.ค-ก.ย</t>
  </si>
  <si>
    <t>- ค่าอาหารว่างและเครื่องดื่ม</t>
  </si>
  <si>
    <t>เงินบำรุง</t>
  </si>
  <si>
    <t>- รายงานการประชุม</t>
  </si>
  <si>
    <t>ประชุมจนท.</t>
  </si>
  <si>
    <t>PCU,สสอ, รพ.</t>
  </si>
  <si>
    <t xml:space="preserve"> รพ.</t>
  </si>
  <si>
    <t xml:space="preserve">ผู้รับผิดชอบงาน </t>
  </si>
  <si>
    <t>ฮัมดี</t>
  </si>
  <si>
    <t>จำนวน 25 คน</t>
  </si>
  <si>
    <t>ครั้ง</t>
  </si>
  <si>
    <t>- ค่าอาหารกลางวัน</t>
  </si>
  <si>
    <t>ทพญ.วิไล</t>
  </si>
  <si>
    <t>ก่อน-หลังการอบรม</t>
  </si>
  <si>
    <t>ร้อยละ 80</t>
  </si>
  <si>
    <t>อาภรณ์</t>
  </si>
  <si>
    <t>คณะกรรมการ</t>
  </si>
  <si>
    <t>ประเมินจากการใช้</t>
  </si>
  <si>
    <t>คณะกรรมการเข้าใจ</t>
  </si>
  <si>
    <t>การประเมิน</t>
  </si>
  <si>
    <t xml:space="preserve">8 คน x 25 บาท x 2 มื้อ </t>
  </si>
  <si>
    <t>จำนวน 8 คน</t>
  </si>
  <si>
    <t>ประเมินตามเกณฑ์</t>
  </si>
  <si>
    <t>ส.ค.</t>
  </si>
  <si>
    <t>ตามเกณฑ์มาตรฐาน</t>
  </si>
  <si>
    <t>ฟิตรียา</t>
  </si>
  <si>
    <t>3.2 ติดตามกิจกรรมการแปรงฟัน</t>
  </si>
  <si>
    <t>รร. 39 แห่ง</t>
  </si>
  <si>
    <t>มิ.ย.-ก.ย.</t>
  </si>
  <si>
    <t xml:space="preserve"> -ค่าเบี้ยเลี้ยง 4 คน x 120 บาท</t>
  </si>
  <si>
    <t>ประเมินจากแบบบัน</t>
  </si>
  <si>
    <t>หลังอาหารกลางวันและโรงเรียนส่ง</t>
  </si>
  <si>
    <t xml:space="preserve"> x  13 วัน</t>
  </si>
  <si>
    <t>ทึกกิจกรรมและการ</t>
  </si>
  <si>
    <t>เสริมสุขภาพ</t>
  </si>
  <si>
    <t>เยี่ยมสำเรวจ</t>
  </si>
  <si>
    <t>3.3ประชุมคณะกรรมการ</t>
  </si>
  <si>
    <t>ม.ค.-ก.ย.</t>
  </si>
  <si>
    <t>ประเมินโรงเรียนส่งเสริมสุขภาพ</t>
  </si>
  <si>
    <t>แบบประเมิน รร.ส่ง</t>
  </si>
  <si>
    <t>สามารถประเมินได้</t>
  </si>
  <si>
    <t>ถูกต้อง</t>
  </si>
  <si>
    <t>3.4 คณะกรรมการลงประเมิน</t>
  </si>
  <si>
    <t>โรงเรียนส่งเสริมสุขภาพ</t>
  </si>
  <si>
    <t xml:space="preserve"> x  10 วัน</t>
  </si>
  <si>
    <t>สุขภาพ</t>
  </si>
  <si>
    <t>3.5 ประกาศผลการประเมินโรงเรียน</t>
  </si>
  <si>
    <t>รร ทุกแห่ง 39</t>
  </si>
  <si>
    <t>ก.ค.-ส.ค.</t>
  </si>
  <si>
    <t>- แบบประเมิน รร.</t>
  </si>
  <si>
    <t xml:space="preserve">รร.ตชด.ผ่านเกณฑ์ </t>
  </si>
  <si>
    <t>ส่งเสริมสุขภาพ</t>
  </si>
  <si>
    <t>แห่ง</t>
  </si>
  <si>
    <t>รร ส่งเสริมสุขภาพ อย่าง</t>
  </si>
  <si>
    <t>น้อย1 แห่ง</t>
  </si>
  <si>
    <t>รวมเงินทั้งหมด</t>
  </si>
  <si>
    <t>ลำดับที่ : 6</t>
  </si>
  <si>
    <t xml:space="preserve">                             M1 :  บูรณาการจัดทำแผนสุขภาพชุมชนแบบมีส่วนร่วม</t>
  </si>
  <si>
    <t xml:space="preserve">                          2.  เพื่อปรับเปลี่ยนพฤติกรรมสุขภาพในกลุ่มเสี่ยง กลุ่มป่วย โรคเบาหวาน ความดันโลหิตสูง หัวใจและหลอดเลือด </t>
  </si>
  <si>
    <t xml:space="preserve">                          3. เพื่อลดอัตราผู้ป่วยรายใหม่ในโรคเบาหวานและความดันโลหิตสุง</t>
  </si>
  <si>
    <t xml:space="preserve">                          4. เพื่อลดการเกิดภาวะแทรกซ้อนในผู้ป่วยโรคเบาหวานและความดันโลหิตสูง</t>
  </si>
  <si>
    <t>ผู้รับผิดชอบงาน</t>
  </si>
  <si>
    <t>P</t>
  </si>
  <si>
    <t>ค่าอาหารกลางวัน จำนวน</t>
  </si>
  <si>
    <t xml:space="preserve">                    -</t>
  </si>
  <si>
    <t>ผู้เข้าร่วมโครงการ</t>
  </si>
  <si>
    <t xml:space="preserve">  นิตยา</t>
  </si>
  <si>
    <t>รพ.สต,PCU</t>
  </si>
  <si>
    <t>60 บาทx25 คน x 1 มื้อ</t>
  </si>
  <si>
    <t>อริสรา</t>
  </si>
  <si>
    <t>จำนวน 25  คน</t>
  </si>
  <si>
    <t xml:space="preserve"> รพ.สต,PCU</t>
  </si>
  <si>
    <t>25บาทx25คนx2มื้อ</t>
  </si>
  <si>
    <t>ติดตามการ</t>
  </si>
  <si>
    <t>16 แห่ง</t>
  </si>
  <si>
    <t>รวมในกิจกรรม</t>
  </si>
  <si>
    <t>เงินบำรุง (pp)</t>
  </si>
  <si>
    <t xml:space="preserve">      </t>
  </si>
  <si>
    <t>รพ.สต.บ้านเก่า</t>
  </si>
  <si>
    <t xml:space="preserve"> - ค่าวิทยากร6ชมx400บาท</t>
  </si>
  <si>
    <t>ประเมินพฤติกรรม</t>
  </si>
  <si>
    <t>พฤติกรรมสุขภาพ</t>
  </si>
  <si>
    <t xml:space="preserve">  โดยใช้สหวิชาชีพ (นำร่อง 3 ที่)</t>
  </si>
  <si>
    <t>PCU</t>
  </si>
  <si>
    <t>x 3 ที่  x 2วัน</t>
  </si>
  <si>
    <t>ดีขึ้นร้อยละ 30</t>
  </si>
  <si>
    <t>รพ.สต.บาโหย</t>
  </si>
  <si>
    <t xml:space="preserve">  - ค่าอาหารว่างและเครื่องดื่ม</t>
  </si>
  <si>
    <t>30 คนx25บาทx4 มื้อx3ที่</t>
  </si>
  <si>
    <t>รพ.สตละ 30 คน</t>
  </si>
  <si>
    <t xml:space="preserve"> - ค่าอาหารกลางวัน</t>
  </si>
  <si>
    <t xml:space="preserve"> -ค่าวัสดุอุปกรณ์3ที่x2000 บาท</t>
  </si>
  <si>
    <t xml:space="preserve"> -ค่าถ่ายเอกสารแบบรอบรู้</t>
  </si>
  <si>
    <t>สุขภาพ หลังดำเนินกิจกรรม</t>
  </si>
  <si>
    <t xml:space="preserve">ทางด้านสุขภาพ </t>
  </si>
  <si>
    <t xml:space="preserve"> - ค่าวิทยากร6ชม x400 บาท</t>
  </si>
  <si>
    <t>ประเมินผู้ป่วย</t>
  </si>
  <si>
    <t xml:space="preserve"> -ผู้ป่วยรายใหม่</t>
  </si>
  <si>
    <t>แบบเข้มข้น (นำร่อง 4 ที่)  2  ครั้ง</t>
  </si>
  <si>
    <t>x 2 วัน x 4 ที่</t>
  </si>
  <si>
    <t>รายใหม่</t>
  </si>
  <si>
    <t>จากกลุ่มเสี่ยง</t>
  </si>
  <si>
    <t>DM&lt; 1.95</t>
  </si>
  <si>
    <t>ประเมินการวัด</t>
  </si>
  <si>
    <t xml:space="preserve"> -กลุ่มสงสัย HT</t>
  </si>
  <si>
    <t>ความดันที่บ้าน</t>
  </si>
  <si>
    <t>วัดความดันที่บ้าน</t>
  </si>
  <si>
    <t>สงสัยในแต่ละ</t>
  </si>
  <si>
    <t xml:space="preserve"> -กลุ่มสงสัย DM</t>
  </si>
  <si>
    <t>รพ.สต./PCU</t>
  </si>
  <si>
    <t xml:space="preserve"> -ค่าวัสดุในการดำเนินงาน</t>
  </si>
  <si>
    <t xml:space="preserve">1.ทำ pre-post  test   </t>
  </si>
  <si>
    <t xml:space="preserve"> -ผู้ดูแลมีความรู้</t>
  </si>
  <si>
    <t xml:space="preserve"> - ค่าจัดจ้างทำสื่อประชาสัมพันธ์</t>
  </si>
  <si>
    <t xml:space="preserve">2.สำรวจพฤติกรรม                          </t>
  </si>
  <si>
    <t>ในการดูแลผู้ป่วย</t>
  </si>
  <si>
    <t xml:space="preserve"> -ค่าอาหารกลางวัน </t>
  </si>
  <si>
    <t xml:space="preserve">สุขภาพ   ก่อน-หลัง </t>
  </si>
  <si>
    <t>3.ติดตามผลการควบ</t>
  </si>
  <si>
    <t xml:space="preserve"> -ผู้ป่วยสามารถ</t>
  </si>
  <si>
    <t xml:space="preserve"> -ค่าอาหารว่างและเครื่องดื่ม </t>
  </si>
  <si>
    <t>คุมโรค</t>
  </si>
  <si>
    <t>ควบคุมโรค ได้</t>
  </si>
  <si>
    <t xml:space="preserve"> -HbA1c</t>
  </si>
  <si>
    <t xml:space="preserve"> -ค่าวัสดุในการประกอบ</t>
  </si>
  <si>
    <t xml:space="preserve"> ประเมินผล โดย</t>
  </si>
  <si>
    <t>1. ผู้ป่วย/ผู้ดูแล</t>
  </si>
  <si>
    <t>อาหารสาธิต จำนวน 20 ชุด</t>
  </si>
  <si>
    <t xml:space="preserve"> -  Pre-Post  test</t>
  </si>
  <si>
    <t>มัความรู้ ร้อยละ</t>
  </si>
  <si>
    <t>ชุดละ 500 บาท</t>
  </si>
  <si>
    <t xml:space="preserve"> -สำรวจพฤติกรรม </t>
  </si>
  <si>
    <t xml:space="preserve"> -ค่าวัสดุสื่อประชาสัมพันธ์</t>
  </si>
  <si>
    <t>ทุก 3 เดือน</t>
  </si>
  <si>
    <t>2. ผู้ป่วยมี</t>
  </si>
  <si>
    <t xml:space="preserve"> -ติดตามผลการดูแล</t>
  </si>
  <si>
    <t>พฤติกรรรมที่ดี</t>
  </si>
  <si>
    <t xml:space="preserve">ตนเองโดยการ </t>
  </si>
  <si>
    <t>ขึ้น ร้อยละ 70</t>
  </si>
  <si>
    <t>ติดตามค่า lab ตาม</t>
  </si>
  <si>
    <t xml:space="preserve">เกณฑ์ </t>
  </si>
  <si>
    <t>ชะลอไตดีขึ้น</t>
  </si>
  <si>
    <t>จากปีที่ผ่านมา</t>
  </si>
  <si>
    <t>4.กิจกรรมหมู่บ้านปรับเปลี่ยน</t>
  </si>
  <si>
    <t>พฤติกรรมสุขภาพ (นำร่อง 1 หมู่)</t>
  </si>
  <si>
    <t>แกนนำหมู่บ้าน</t>
  </si>
  <si>
    <t>ปรับเปลี่ยนพฤติกรรม</t>
  </si>
  <si>
    <t>30 คนx60บาทx1มื้อ</t>
  </si>
  <si>
    <t>เกิดหมู่บ้าน</t>
  </si>
  <si>
    <t>หมู่บ้านปรับ</t>
  </si>
  <si>
    <t>ปรับเปลี่ยน</t>
  </si>
  <si>
    <t xml:space="preserve"> บ้านปรับเปลี่ยนพฤติกรรม</t>
  </si>
  <si>
    <t>30 คนx25บาทx2มื้อ</t>
  </si>
  <si>
    <t>เปลี่ยนพฤติกรรม</t>
  </si>
  <si>
    <t>พฤติกรรมนำ</t>
  </si>
  <si>
    <t>ของกองสุขศึกษา</t>
  </si>
  <si>
    <t>ร่อง 1 หมู่บ้าน</t>
  </si>
  <si>
    <t>กลุ่มปกติ กลุ่มเสี่ยง</t>
  </si>
  <si>
    <t>50 คนx60บาทx1มื้อ</t>
  </si>
  <si>
    <t>กลุ่มสงสัย และกลุ่ม</t>
  </si>
  <si>
    <t xml:space="preserve">  ในชุมชน</t>
  </si>
  <si>
    <t>ป่วย รวม 50 คน</t>
  </si>
  <si>
    <t>50 คนx25บาทx2มื้อ</t>
  </si>
  <si>
    <t>ชุดx50 บาท</t>
  </si>
  <si>
    <t>คณะทำงาน NCD</t>
  </si>
  <si>
    <t>ทุก 3 เดือน รวม 4 ครั้ง (4 วัน)</t>
  </si>
  <si>
    <t>5 คน</t>
  </si>
  <si>
    <t>ตาม 5คนx120 บาทx4วัน</t>
  </si>
  <si>
    <t xml:space="preserve"> -ค่าอาหารกลางวัน 30 คนx</t>
  </si>
  <si>
    <t>ทุก รพ.สต./PCU</t>
  </si>
  <si>
    <t>60 บาท x 1 มื้อ</t>
  </si>
  <si>
    <t xml:space="preserve"> -ผู้เข้าร่วมกิจกรรม</t>
  </si>
  <si>
    <t xml:space="preserve"> -เกิดการแลก</t>
  </si>
  <si>
    <t>และคณะทำงาน</t>
  </si>
  <si>
    <t xml:space="preserve"> -ประเมินความพึง</t>
  </si>
  <si>
    <t>เปลี่ยนรู้</t>
  </si>
  <si>
    <t>NCD รวม 30 คน</t>
  </si>
  <si>
    <t>30 คน x 25 บาท x 2 มื้อ</t>
  </si>
  <si>
    <t>พอใจ</t>
  </si>
  <si>
    <t xml:space="preserve"> -ค่าวัสดุอุปกรณ์</t>
  </si>
  <si>
    <t>ความพึงพอใจ</t>
  </si>
  <si>
    <t>60 บาท x 1 มื้อ (สรุปผลงาน)</t>
  </si>
  <si>
    <t xml:space="preserve">  5.3 สรุปผลงานในภาพรวมของอำเภอ</t>
  </si>
  <si>
    <t>และสรุปผลตามแผนงานโครงการ</t>
  </si>
  <si>
    <t>ลำดับที่ : 7</t>
  </si>
  <si>
    <t>ยุทธศาสตร์ที่ 1     :  ส่งเสริมป้องกันและควบคุมโรค โดยการมีส่วนร่วมของชุมชน</t>
  </si>
  <si>
    <t>เป้าประสงค์        :  ประชาชนสุขภาพดี</t>
  </si>
  <si>
    <t xml:space="preserve">                               C1 : พัฒนาบุคลากรและเครือข่าย</t>
  </si>
  <si>
    <t xml:space="preserve">                               C2 : นวัตกรรม/CQI</t>
  </si>
  <si>
    <t xml:space="preserve">                               M2 : พัฒนาระบบเฝ้าระวังสุขภาพ</t>
  </si>
  <si>
    <t xml:space="preserve">                               M3 : พัฒนาระบบบริการ</t>
  </si>
  <si>
    <t xml:space="preserve">                               1.  เพื่อให้เกิดการขับเคลื่อนงานตามนโยบายยุติสารเคมีอันตรายทางการเกษตร 3 ชนิด</t>
  </si>
  <si>
    <t>หลักการและเหตุผล : (อธิบาย 2-4 บรรทัด)</t>
  </si>
  <si>
    <t>1.ขั้นเตรียมการ</t>
  </si>
  <si>
    <t>คกก.ควบคุมโรค</t>
  </si>
  <si>
    <t>ณัฏฐณิชา</t>
  </si>
  <si>
    <t>1.1 ประชุมคกก.ควบคุมโรคจากการ</t>
  </si>
  <si>
    <t>จากการประกอบ</t>
  </si>
  <si>
    <t>1 มื้อๆละ 25 บาท x 45 คน</t>
  </si>
  <si>
    <t>รายงานการประชุม</t>
  </si>
  <si>
    <t>ประกอบอาชีพเพื่อร่วมกันวางแผน</t>
  </si>
  <si>
    <t>อาชีพฯ</t>
  </si>
  <si>
    <t>เป็นเงิน</t>
  </si>
  <si>
    <t>รวม 45 คน</t>
  </si>
  <si>
    <t>1.2 ประชุมคกก.อาชีวอนามัย</t>
  </si>
  <si>
    <t>คกก.อาชีวอนามัย</t>
  </si>
  <si>
    <t>1. ค่าอาหารว่างและเครื่องดื่ม</t>
  </si>
  <si>
    <t>เครือข่ายสถานบริการ อ.สะบ้าย้อย</t>
  </si>
  <si>
    <t>ระดับ CUP</t>
  </si>
  <si>
    <t>1 มื้อๆละ 25 บาท x 20 คน</t>
  </si>
  <si>
    <t>เพื่อขับเคลื่อนงานอาชีวอนามัย</t>
  </si>
  <si>
    <t>รวม 20 คน</t>
  </si>
  <si>
    <t>2. ขั้นดำเนินการ</t>
  </si>
  <si>
    <t>2.1 จัดอบรมหลักสูตรอาชีวสุขศึกษา</t>
  </si>
  <si>
    <t>จนท.รพ.และ</t>
  </si>
  <si>
    <t>- บรรยาย</t>
  </si>
  <si>
    <t>จนท.ได้รับความรู้ และ</t>
  </si>
  <si>
    <t>- ทำแบบทดสอบ</t>
  </si>
  <si>
    <t>ความปลอดภัยในการ</t>
  </si>
  <si>
    <t>Pre-test, Post-test</t>
  </si>
  <si>
    <t>ทำงาน</t>
  </si>
  <si>
    <t>2. ค่าอาหารกลางวันผู้จัด</t>
  </si>
  <si>
    <t>500 บาท เป็นเงิน</t>
  </si>
  <si>
    <t>เกษตรกรได้รับ</t>
  </si>
  <si>
    <t>ผลการเจาะเลือดของ</t>
  </si>
  <si>
    <t>สารเคมีตกค้างในเลือดตามนโยบาย</t>
  </si>
  <si>
    <t>รพ.สต. และ PCU</t>
  </si>
  <si>
    <t>การเจาะเลือดเพื่อ</t>
  </si>
  <si>
    <t>เกษตรกร</t>
  </si>
  <si>
    <t>ยุติการใช้สารเคมีทางการเกษตร</t>
  </si>
  <si>
    <t>รวม 16 แห่ง</t>
  </si>
  <si>
    <t>หาสารเคมีในเลือด</t>
  </si>
  <si>
    <t>รพ. 26 คน</t>
  </si>
  <si>
    <t>ประเมินความเสี่ยง</t>
  </si>
  <si>
    <t>ผลการประเมินความ</t>
  </si>
  <si>
    <t>ผู้จัด และผู้เข้าอบรม</t>
  </si>
  <si>
    <t>หน่วยงานตาม</t>
  </si>
  <si>
    <t>เสี่ยงของหน่วยงาน</t>
  </si>
  <si>
    <t>16 คน</t>
  </si>
  <si>
    <t>แบบประเมิน RAH01</t>
  </si>
  <si>
    <t>ผู้จัด  3 คน</t>
  </si>
  <si>
    <t>ตรวจวัดความเสี่ยง</t>
  </si>
  <si>
    <t xml:space="preserve"> - เจ้าหน้าที่ได้รับการ</t>
  </si>
  <si>
    <t>ด้วยเครื่องมือ</t>
  </si>
  <si>
    <t>ตรวจสุขภาพตาม</t>
  </si>
  <si>
    <t>อาชีวสุขศาสตร์</t>
  </si>
  <si>
    <t>ความเสี่ยง</t>
  </si>
  <si>
    <t xml:space="preserve"> - หน่วยงานได้รับการ</t>
  </si>
  <si>
    <t>สถานประกอบการ</t>
  </si>
  <si>
    <t>สสอ. 1 คน</t>
  </si>
  <si>
    <t>จนท.รพ. 3 คน</t>
  </si>
  <si>
    <t>ติดตาม การดำเนิน</t>
  </si>
  <si>
    <t>การดำเนินงานตามมาตรฐาน</t>
  </si>
  <si>
    <t>งาน ตามมาตรฐาน</t>
  </si>
  <si>
    <t>สามารถดำเนินงาน</t>
  </si>
  <si>
    <t>อาชีวอนามัย เครือข่าย อ.สะบ้าย้อย</t>
  </si>
  <si>
    <t>อาชีวอนามัย</t>
  </si>
  <si>
    <t>รพ.สต./PCU 16 แห่ง</t>
  </si>
  <si>
    <t>เกษตรกรกลุ่ม</t>
  </si>
  <si>
    <t>ทำวิจัยด้าน</t>
  </si>
  <si>
    <t>มีงานวิจัยด้าน</t>
  </si>
  <si>
    <t>สารเคมีตกค้างในเลือดเกษตรกร</t>
  </si>
  <si>
    <t>อาชีวอนามัย 1 เรื่อง</t>
  </si>
  <si>
    <t>เจะสุไรดา</t>
  </si>
  <si>
    <t>ไม่ปลอดภัย สนใจ</t>
  </si>
  <si>
    <t>อาตีกะห์</t>
  </si>
  <si>
    <t>เข้าร่วมโครงการ</t>
  </si>
  <si>
    <t>3 ขั้นประเมินผล</t>
  </si>
  <si>
    <t>สรุปผลการดำเนินโครงการ</t>
  </si>
  <si>
    <t>โครงการ</t>
  </si>
  <si>
    <t>รวม 2 คน</t>
  </si>
  <si>
    <t xml:space="preserve">                     การพัฒนาระบบมาตรฐานงานอาชีวอนามัยเป็นการลดปัจจัยความเสี่ยงจากการทำงาน โดยให้ความสำคัญกับการปรับเปลี่ยนพฤติกรรมที่เน้นการป้องกันอันตราย และส่งเสริมสุขภาพอนามัยของ</t>
  </si>
  <si>
    <t xml:space="preserve">ประชาชนในกลุ่มเสี่ยง ด้วยวิธีการอบรมให้ความรู้ตามหลักอาชีวอนามัยและความปลอดภัยในการทำงานตลอดจนการตรวจสุขภาพของผู้ที่มีภาวะเสี่ยง เพื่อเฝ้าระวังโรคที่อาจจะเกิดขึ้น และดำเนินการป้องกัน </t>
  </si>
  <si>
    <t>รักษาได้ทันท่วงที นำไปสู่การมีสุขภาพดีของประชาชน และบุคลากร</t>
  </si>
  <si>
    <t>ลำดับที่ : 8</t>
  </si>
  <si>
    <r>
      <rPr>
        <b/>
        <sz val="14"/>
        <rFont val="Wingdings"/>
        <charset val="2"/>
      </rPr>
      <t>þ</t>
    </r>
    <r>
      <rPr>
        <b/>
        <sz val="14"/>
        <rFont val="Angsana New"/>
        <family val="1"/>
      </rPr>
      <t xml:space="preserve"> โครงการตอบสนองยุทธศาสตร์        </t>
    </r>
    <r>
      <rPr>
        <b/>
        <sz val="14"/>
        <rFont val="Wingdings"/>
        <charset val="2"/>
      </rPr>
      <t>o</t>
    </r>
    <r>
      <rPr>
        <b/>
        <sz val="14"/>
        <rFont val="Angsana New"/>
        <family val="1"/>
      </rPr>
      <t xml:space="preserve">งานพัฒนา           </t>
    </r>
    <r>
      <rPr>
        <b/>
        <sz val="14"/>
        <rFont val="Wingdings"/>
        <charset val="2"/>
      </rPr>
      <t>o</t>
    </r>
    <r>
      <rPr>
        <b/>
        <sz val="14"/>
        <rFont val="Angsana New"/>
        <family val="1"/>
      </rPr>
      <t>งานประจำ</t>
    </r>
  </si>
  <si>
    <t xml:space="preserve">                               M1 : พัฒนาแกนนำ/เครือข่ายด้านสุขภาพ</t>
  </si>
  <si>
    <t xml:space="preserve">                               M2 : พัฒนาการสื่อสาร/ประชาสัมพันธ์การเข้าถึงข้อมูลสุขภาพ</t>
  </si>
  <si>
    <t>1.ค่าอาหารกลางวัน 1 มื้อ</t>
  </si>
  <si>
    <t>ประเมินจากเกณฑ์</t>
  </si>
  <si>
    <t>ฟันดี อ.สะบ้าย้อย</t>
  </si>
  <si>
    <t>2.ค่าอาหารว่าง 2 มื้อ</t>
  </si>
  <si>
    <t>ที่กำหนดไว้</t>
  </si>
  <si>
    <t>แปรงฟันในกิจกรรม</t>
  </si>
  <si>
    <t>1.ประเมินความรู้</t>
  </si>
  <si>
    <t>ตามเกณฑ์</t>
  </si>
  <si>
    <t>2.ประเมินจากการ</t>
  </si>
  <si>
    <t>2.ผู้นำนักเรียน</t>
  </si>
  <si>
    <t>ถาม - ตอบ</t>
  </si>
  <si>
    <t>3.ประเมินจากการ</t>
  </si>
  <si>
    <t>ตรวจช่องปากเด็ก</t>
  </si>
  <si>
    <t>และให้ทันตสุข</t>
  </si>
  <si>
    <t>ศึกษา</t>
  </si>
  <si>
    <t>จำนวน 3 ฐาน</t>
  </si>
  <si>
    <t>1.ฐานอาหารกับทันตสุขภาพ</t>
  </si>
  <si>
    <t>2.ฐานเรื่องโรคในช่องปาก</t>
  </si>
  <si>
    <t>นิเทศ/ติดตาม</t>
  </si>
  <si>
    <t>มีการผ่านเกณฑ์พัฒนา</t>
  </si>
  <si>
    <t>โรงเรียนเด็กไทย</t>
  </si>
  <si>
    <t>บำรุงรพ.</t>
  </si>
  <si>
    <t>ลำดับที่ : 9</t>
  </si>
  <si>
    <t xml:space="preserve"> บำรุงรพ.</t>
  </si>
  <si>
    <t>ลำดับที่ : 10</t>
  </si>
  <si>
    <t>ลำดับที่ : 11</t>
  </si>
  <si>
    <t xml:space="preserve">                                  2.เพื่อให้การดำเนินการบริการด้านอนามัยแม่และเด็กเป็นไปตามมาตรฐานและพัฒนาอย่างต่อเนื่อง</t>
  </si>
  <si>
    <t xml:space="preserve">ตัวชี้วัดโครงการ    :            </t>
  </si>
  <si>
    <t xml:space="preserve">                                1. ผู้เข้าร่วมอบรมทุกคนผ่านเกณฑ์การประเมินความรู้ ร้อยละ 80</t>
  </si>
  <si>
    <t xml:space="preserve">                                2. รพ.สต.ในเครือข่ายและPCU ในโรงพยาบาลผ่านเกณฑ์ ANC, WBC  คุณภาพ 80 %</t>
  </si>
  <si>
    <t>หลักการและเหตุผล :</t>
  </si>
  <si>
    <t xml:space="preserve"> 1.พัฒนาศักยภาพเจ้าหน้าที่</t>
  </si>
  <si>
    <t>1. อบรมฟื้นฟูความรู้การดูแลหญิง</t>
  </si>
  <si>
    <t>มีค 64</t>
  </si>
  <si>
    <t>1.ค่าอาหารกลางวันมื้อละ</t>
  </si>
  <si>
    <t xml:space="preserve"> -การทดสอบความรู้ก่อน</t>
  </si>
  <si>
    <t xml:space="preserve"> - มีผู้เข้าร่วมอบรมตาม</t>
  </si>
  <si>
    <t xml:space="preserve">ตั้งครรภ์และการคัดกรองภาวะเสี่ยง </t>
  </si>
  <si>
    <t xml:space="preserve">ผู้รับผิดชอบ ANC </t>
  </si>
  <si>
    <t>60 บ.x 30 คน x 1 มื้อ</t>
  </si>
  <si>
    <t>ความรู้ก่อนและ</t>
  </si>
  <si>
    <t xml:space="preserve">  กลุ่มเป้าหมาย 100%</t>
  </si>
  <si>
    <t xml:space="preserve">สุรีรัตน์  </t>
  </si>
  <si>
    <t xml:space="preserve"> จำนวน 30 คน</t>
  </si>
  <si>
    <t>2.ค่าอาหารว่างและ</t>
  </si>
  <si>
    <t>เครื่องดื่มมื้อละ 25 บ.</t>
  </si>
  <si>
    <t>ผ่านเกณฑ์การประเมิน</t>
  </si>
  <si>
    <t xml:space="preserve">x 30 คน x 2 มื้อ </t>
  </si>
  <si>
    <t>3.ค่าเอกสารประกอบการ</t>
  </si>
  <si>
    <t>เงินบำรุง รพ.</t>
  </si>
  <si>
    <t>2.พัฒนาคลินิกบริการตามมาตรฐาน</t>
  </si>
  <si>
    <t xml:space="preserve"> คุณภาพงานอนามัยแม่และด็ก</t>
  </si>
  <si>
    <t xml:space="preserve">     2.1 คลินิกฝากครรภ์</t>
  </si>
  <si>
    <t xml:space="preserve">รพ /รพ.สต/PCU </t>
  </si>
  <si>
    <t>1.ค่าจัดทำสื่อการสอน</t>
  </si>
  <si>
    <t>ติดตามการดำเนิน</t>
  </si>
  <si>
    <t>ในคลินิกฝากครรภ์</t>
  </si>
  <si>
    <t>งานตามแผน</t>
  </si>
  <si>
    <t>3.ค่าจัดทำป้ายนโยบาย</t>
  </si>
  <si>
    <t>หน่วยบริการมีป้าย</t>
  </si>
  <si>
    <t>แผ่นโฟมบอร์ด</t>
  </si>
  <si>
    <t>นโยบายการเลี้ยง</t>
  </si>
  <si>
    <t>มาตรฐานอนามัยแม่</t>
  </si>
  <si>
    <t>50 x 80 ซม. จำนวน</t>
  </si>
  <si>
    <t xml:space="preserve">ลูกด้วยนมแม่ </t>
  </si>
  <si>
    <t>และเด็ก</t>
  </si>
  <si>
    <t>18 แผ่นๆละ 300 บ.</t>
  </si>
  <si>
    <t xml:space="preserve">     2.2 คลินิกครรภ์เสี่ยง</t>
  </si>
  <si>
    <t>คลินิกครรภ์เสี่ยง</t>
  </si>
  <si>
    <t>เมย 64</t>
  </si>
  <si>
    <t>1.ค่าจ้างทำสติ้กเกอร์</t>
  </si>
  <si>
    <t>รพ สะบ้าย้อย</t>
  </si>
  <si>
    <t>ติดเคสครรภ์เสี่ยง</t>
  </si>
  <si>
    <t xml:space="preserve"> 1 แห่ง</t>
  </si>
  <si>
    <t>1,000 ดวง ๆละ 2 บาท</t>
  </si>
  <si>
    <t>หญิงตั้งครรภ์เสี่ยง</t>
  </si>
  <si>
    <t>เกิดภาวะแทรกซ้อน</t>
  </si>
  <si>
    <t>2.ค่าจ้างทำแผ่นพับ</t>
  </si>
  <si>
    <t>ให้ความรู้ด้านครรภ์เสี่ยง</t>
  </si>
  <si>
    <t>จำนวน 7 เรื่องๆละ</t>
  </si>
  <si>
    <t xml:space="preserve">500 แผ่นๆละ10 บ. </t>
  </si>
  <si>
    <t>3.ติดตามนิเทศและประเมินคุณภาพ</t>
  </si>
  <si>
    <t xml:space="preserve">  การดำเนินงานอนามัยแม่และเด็ก</t>
  </si>
  <si>
    <t>มีค.64,สค 64</t>
  </si>
  <si>
    <t>1.ค่าเบี้ยเลี้ยงคณะนิเทศ</t>
  </si>
  <si>
    <t>รายงานการติดตาม</t>
  </si>
  <si>
    <t xml:space="preserve"> - รพ.สต./PCUผ่าน</t>
  </si>
  <si>
    <t>งานอนามัยแม่และเด็ก</t>
  </si>
  <si>
    <t>16แห่ง</t>
  </si>
  <si>
    <t xml:space="preserve"> และประเมิน 5 คน ๆ ละ</t>
  </si>
  <si>
    <t>นิเทศและผลการ</t>
  </si>
  <si>
    <t>(ANC ,WBC )</t>
  </si>
  <si>
    <t>ประเมินมาตรฐานงาน</t>
  </si>
  <si>
    <t>ไม่น้อยกว่า 80%</t>
  </si>
  <si>
    <t>อนามัยแม่และเด็ก</t>
  </si>
  <si>
    <t xml:space="preserve">มาตรฐานคุณภาพ WCC </t>
  </si>
  <si>
    <t xml:space="preserve">  3.2 รับนิเทศและประเมินคุณภาพ</t>
  </si>
  <si>
    <t>รพ/PCU</t>
  </si>
  <si>
    <t>ชูศรี</t>
  </si>
  <si>
    <t>70 คน</t>
  </si>
  <si>
    <t xml:space="preserve">60 บ. x 70 คน </t>
  </si>
  <si>
    <t xml:space="preserve">x 70 คน x 2 มื้อ </t>
  </si>
  <si>
    <t>3.3ประชุมคณะกรรมการ MCH</t>
  </si>
  <si>
    <t>คก.MCH</t>
  </si>
  <si>
    <t>ทุกไตรมาส</t>
  </si>
  <si>
    <t>25 คน</t>
  </si>
  <si>
    <t>60 บ. x 25 คน x 4 ครั้ง</t>
  </si>
  <si>
    <t>MCH board</t>
  </si>
  <si>
    <t>ประเมิน ANC, WCC</t>
  </si>
  <si>
    <t>x 25 คน x 2 มื้อ x 4 ครั้ง</t>
  </si>
  <si>
    <t xml:space="preserve">โรงพยาบาลผ่านเกณฑ์ </t>
  </si>
  <si>
    <t xml:space="preserve">เป็นเงิน </t>
  </si>
  <si>
    <t>มาตรฐานงานอนามัย</t>
  </si>
  <si>
    <t>ลำดับที่ : 12</t>
  </si>
  <si>
    <t>ยุทธศาสตร์ที่ 1   :  ส่งเสริม ป้องกันและควบคุมโรค  โดยการมีส่วนร่วมของชุมชน</t>
  </si>
  <si>
    <t xml:space="preserve">เป้าประสงค์        :   ประชาชนสุขภาพดี </t>
  </si>
  <si>
    <t>มงคล</t>
  </si>
  <si>
    <t xml:space="preserve">กลยุทธ์/กลวิธี     :  พัฒนาแกนนำ / เครือข่าย  ระบบบริการ และเฝ้าระวังพฤติกรรมสุขภาพ </t>
  </si>
  <si>
    <t>1.ประชุมจัดทำแผนปฏิบัติงาน /</t>
  </si>
  <si>
    <t>รพ. / รพ.สต./</t>
  </si>
  <si>
    <t xml:space="preserve">  - ค่าอาหารว่างและเครื่อดื่ม</t>
  </si>
  <si>
    <t>อริสรา/</t>
  </si>
  <si>
    <t xml:space="preserve"> รร.เครือข่าย</t>
  </si>
  <si>
    <t xml:space="preserve">จำนวน 60 x 25 บาท x 2 มื้อ  </t>
  </si>
  <si>
    <t>ดำเนินงาน</t>
  </si>
  <si>
    <t>จำนวน  60 คน</t>
  </si>
  <si>
    <t xml:space="preserve">  - ค่าอาหารกลางวัน</t>
  </si>
  <si>
    <t>ของภาคีเครือข่าย</t>
  </si>
  <si>
    <t xml:space="preserve">จำนวน 60 x 60 บาท x 1 มื้อ  </t>
  </si>
  <si>
    <t xml:space="preserve">2.ประชุมชี้แจงรับการประเมิน </t>
  </si>
  <si>
    <t>จนท. รพ. / รพ.สต./</t>
  </si>
  <si>
    <t>อยู่ดี/</t>
  </si>
  <si>
    <t>นิเทศงานคลินิกวัยรุ่น</t>
  </si>
  <si>
    <t>รร.เครือข่าย</t>
  </si>
  <si>
    <t xml:space="preserve">จำนวน 30 x 25 บาท x 2 มื้อ  </t>
  </si>
  <si>
    <t xml:space="preserve"> อำเภอสะบ้าย้อย</t>
  </si>
  <si>
    <t>จำนวน  30 คน</t>
  </si>
  <si>
    <t xml:space="preserve">จำนวน 30 x 60 บาท x 1 มื้อ  </t>
  </si>
  <si>
    <t>ทีมนิเทศ สสจ /</t>
  </si>
  <si>
    <t>จากทีมนิเทศงาน  สสจ.สงฃลา</t>
  </si>
  <si>
    <t>รพ / สสอ</t>
  </si>
  <si>
    <t xml:space="preserve"> สภาเยาวชน</t>
  </si>
  <si>
    <t xml:space="preserve">4.รับประเมินคลินิกวัยรุ่น </t>
  </si>
  <si>
    <t>ผ่านเกณฑ์</t>
  </si>
  <si>
    <t xml:space="preserve">จำนวน 40 x 25 บาท x 2 มื้อ  </t>
  </si>
  <si>
    <t>และประเมิน</t>
  </si>
  <si>
    <t>คลินิกวัยรุ่น</t>
  </si>
  <si>
    <t>จำนวน  40 คน</t>
  </si>
  <si>
    <t xml:space="preserve">จำนวน 40 x 60 บาท x 1 มื้อ  </t>
  </si>
  <si>
    <t>5.กิจกรรมแลกเปลี่ยนเรียนรู้</t>
  </si>
  <si>
    <t xml:space="preserve">มารดาหลังคลอด </t>
  </si>
  <si>
    <t xml:space="preserve"> มี.ค ,</t>
  </si>
  <si>
    <t>ตรวจสุขภาพ</t>
  </si>
  <si>
    <t xml:space="preserve">มารดาวัยรุ่น วัยใส  </t>
  </si>
  <si>
    <t xml:space="preserve">การเลี้ยงดูบุตร </t>
  </si>
  <si>
    <t>คลินิกนมแม่/</t>
  </si>
  <si>
    <t xml:space="preserve">  ชีวิต ดี๊ ดี  หลังคลอด </t>
  </si>
  <si>
    <t>x 2 วัน</t>
  </si>
  <si>
    <t>สมุดสีชมพู</t>
  </si>
  <si>
    <t xml:space="preserve">ด้วยวิธีสมัยใหม่ </t>
  </si>
  <si>
    <t>แพทย์</t>
  </si>
  <si>
    <t>แผนไทย</t>
  </si>
  <si>
    <t xml:space="preserve"> - pre-post test</t>
  </si>
  <si>
    <t>ค่าเอกสารการประชุม  60ชุด</t>
  </si>
  <si>
    <t xml:space="preserve">ชุดละ  20  บาท  </t>
  </si>
  <si>
    <r>
      <rPr>
        <b/>
        <sz val="14"/>
        <rFont val="Angsana New"/>
        <family val="1"/>
      </rPr>
      <t>6.</t>
    </r>
    <r>
      <rPr>
        <sz val="14"/>
        <rFont val="Angsana New"/>
        <family val="1"/>
      </rPr>
      <t xml:space="preserve"> จัดตั้งศูนย์เพื่อนใจวัยรุ่น</t>
    </r>
  </si>
  <si>
    <t>รร.สะบ้าย้อย</t>
  </si>
  <si>
    <t xml:space="preserve"> -โมเดลสื่อเรื่องเพศศึกษา  </t>
  </si>
  <si>
    <t>สนับสนุน</t>
  </si>
  <si>
    <t xml:space="preserve"> 1 แห่ง </t>
  </si>
  <si>
    <t xml:space="preserve">วิทยา </t>
  </si>
  <si>
    <t xml:space="preserve"> - โมเดลการคุมกำเนิด</t>
  </si>
  <si>
    <t>จากศูนย์</t>
  </si>
  <si>
    <t xml:space="preserve"> - ภาพพลิกการวางแผน</t>
  </si>
  <si>
    <t>อนามัย</t>
  </si>
  <si>
    <t xml:space="preserve">   ครอบครัว</t>
  </si>
  <si>
    <t>ที่  12</t>
  </si>
  <si>
    <t>7.กิจกรรมแลกเปลี่ยนเรียนรู้</t>
  </si>
  <si>
    <t>กิจกรรมกลุ่ม</t>
  </si>
  <si>
    <t>วันวาเลนไทน์</t>
  </si>
  <si>
    <t xml:space="preserve">จำนวน 200 x 25บาท x 2 มื้อ  </t>
  </si>
  <si>
    <t xml:space="preserve"> - ฐานแลกเปลี่ยน</t>
  </si>
  <si>
    <t xml:space="preserve"> -สันทนาการ แลกเปลี่ยนเรียนรู้</t>
  </si>
  <si>
    <t>จำนวน 200 คน</t>
  </si>
  <si>
    <t>เรียนรู้</t>
  </si>
  <si>
    <t>เพศศึกษาและทักษะชีวิต</t>
  </si>
  <si>
    <t xml:space="preserve">จำนวน200 x60 บาท x1มื้อ  </t>
  </si>
  <si>
    <t xml:space="preserve">ค่าเอกสารการประชุม </t>
  </si>
  <si>
    <t>วัยอันควร</t>
  </si>
  <si>
    <t xml:space="preserve"> 200 ชุด ๆละ  20  บาท  </t>
  </si>
  <si>
    <t>8. จัดกิจกกรรมแลกเปลี่ยนเรียนรู้</t>
  </si>
  <si>
    <t xml:space="preserve"> 1.นักเรียน </t>
  </si>
  <si>
    <t>ด้านสุขภาพ และทักษะการ</t>
  </si>
  <si>
    <t xml:space="preserve">ชั้น ป.5 - 6  </t>
  </si>
  <si>
    <t xml:space="preserve">จำนวน400 x 25บาท x2มื้อ  </t>
  </si>
  <si>
    <t>ดำเนินชิวิตและการส่งต่อ</t>
  </si>
  <si>
    <t>จำนวน  200 คน</t>
  </si>
  <si>
    <t>เข้าระบบคลินิกวัยรุ่น</t>
  </si>
  <si>
    <t xml:space="preserve">  2  รุ่นๆละ</t>
  </si>
  <si>
    <t xml:space="preserve">จำนวน400 x 60 บาท x1มื้อ  </t>
  </si>
  <si>
    <t>100    คน</t>
  </si>
  <si>
    <t>แบบประเมินความพึงพอใจ</t>
  </si>
  <si>
    <t>ติดตามตัวชี้วัด</t>
  </si>
  <si>
    <t>2.นักเรียน ชั้น</t>
  </si>
  <si>
    <t xml:space="preserve">400  ชุด ๆ ละ  2  บาท </t>
  </si>
  <si>
    <t xml:space="preserve">  ม. 3  และ ม.6</t>
  </si>
  <si>
    <t xml:space="preserve">9. สรุปผลการดำเนินงาน   </t>
  </si>
  <si>
    <t>เครือข่ายอำเภอ</t>
  </si>
  <si>
    <t xml:space="preserve">                      1. เพื่อให้ครูเครือข่ายโรงเรียนเด็กไทยฟันดี มีความรู้เกี่ยวกับการดูแลทันตสุขภาพ</t>
  </si>
  <si>
    <t xml:space="preserve">                      2. เพื่อให้ผู้นำนักเรียนเครือข่ายโรงเรียนเด็กไทยฟันดี มีความรู้เกี่ยวกับการดูแลทันตสุขภาพ</t>
  </si>
  <si>
    <t xml:space="preserve">                      3. เพื่อให้เครือข่ายโรงเรียนเด็กไทยฟันดี มีกิจกรรมการแปรงฟันหลังอาหารกลางวันทุกวันที่โรงเรียน</t>
  </si>
  <si>
    <t xml:space="preserve">                      1..ร้อยละ 80 ของครูเครือข่ายโรงเรียนเด็กไทยฟันดี มีความรู้ด้านทันตสุขภาพเพิ่มขึ้น</t>
  </si>
  <si>
    <t xml:space="preserve">                      2.ร้อยละ 80 ผู้นำนักเรียนเครือข่ายโรงเรียนเด็กไทยฟันดีมีความรู้ในการดูแลทันตสุขภาพเพิ่มขึ้น</t>
  </si>
  <si>
    <t xml:space="preserve">                      3. ร้อยละ 100 เครือข่ายโรงเรียนมีกิจกรรมการแปรงฟันหลังอาหารกลางวันที่โรงเรียนทุกวัน </t>
  </si>
  <si>
    <t>1.ครูและผู้นำนักเรียนมีความรู้</t>
  </si>
  <si>
    <t>ผู้นำนักเรียน</t>
  </si>
  <si>
    <t>คณะผู้จัด</t>
  </si>
  <si>
    <t>จำนวน 5  คน</t>
  </si>
  <si>
    <t>4.ค่าอุปกรณ์เครื่องเขียน</t>
  </si>
  <si>
    <t>สังเกต การมีส่วน</t>
  </si>
  <si>
    <t>5.ค่าเอกสารสำหรับผู้เข้า</t>
  </si>
  <si>
    <t>6.ค่าอุปกรณ์ฝึกปฏิบัติการ</t>
  </si>
  <si>
    <t>7.ค่าสื่อในรูปแบบโฟมบอร์ด</t>
  </si>
  <si>
    <t>5. เป็นโรงเรียนส่งเสริม</t>
  </si>
  <si>
    <t>ทันตสุขภาพ</t>
  </si>
  <si>
    <t xml:space="preserve">x1,500 บาท </t>
  </si>
  <si>
    <t>9.ค่าคู่มือบทบาทของผู้นำ</t>
  </si>
  <si>
    <t>10.ค่าแบบบันทึกการติดตาม</t>
  </si>
  <si>
    <t>3.ฐานการฝึกปฏิบัติแปรงฟันจริง</t>
  </si>
  <si>
    <t>โครงการ              :  โครงการเฝ้าระวัง ป้องกัน และควบคุมโรคติดต่อ อำเภอสะบ้าย้อย  จังหวัดสงขลา ปีงบประมาณ 2565</t>
  </si>
  <si>
    <t xml:space="preserve">                            2. อัตราป่วยด้วยโรคติดต่อ อำเภอสะบ้าย้อย ปี 2565 ลดลงจากค่ามัธยฐานย้อนหลัง 5 ปี (พ.ศ.2559-2564) ไม่น้อยกว่าร้อยละ 25</t>
  </si>
  <si>
    <t>1.สูไรยา เจ๊ะเซ็ง</t>
  </si>
  <si>
    <t>2.สริตา มะโซะ</t>
  </si>
  <si>
    <t>3.อรยา สาและ</t>
  </si>
  <si>
    <t>- ทีม SRRT ได้รับ</t>
  </si>
  <si>
    <t>ความรู้ สามารถ</t>
  </si>
  <si>
    <t>ทำงานสอบสวน</t>
  </si>
  <si>
    <t>โรคได้อย่างมี</t>
  </si>
  <si>
    <t>ประสิทธิภาพ</t>
  </si>
  <si>
    <t>ครบถ้วนแต่ละ</t>
  </si>
  <si>
    <t>สถานบริการ</t>
  </si>
  <si>
    <t>ทันเวลา</t>
  </si>
  <si>
    <t xml:space="preserve"> -ส่งข้อมูลได้ถูกต้อง ครบถ้วน </t>
  </si>
  <si>
    <t>ม.ค.-มี.ค.65</t>
  </si>
  <si>
    <t>ต.ค.64-มี.ค.65</t>
  </si>
  <si>
    <t>-ประเมินผลการ</t>
  </si>
  <si>
    <t>ติดตาม/กิจกรรมที่</t>
  </si>
  <si>
    <t>ดำเนินการ</t>
  </si>
  <si>
    <t>- อสม.ได้รับการ</t>
  </si>
  <si>
    <t>อบรมฟื้นฟู และ</t>
  </si>
  <si>
    <t>เฝ้าระวังโรคใน</t>
  </si>
  <si>
    <t>พื้นที่ได้</t>
  </si>
  <si>
    <t>-ทีมมีความพร้อม</t>
  </si>
  <si>
    <t>ในการควบคุมโรค</t>
  </si>
  <si>
    <t xml:space="preserve"> -อำเภอสามารถ</t>
  </si>
  <si>
    <t>ควบคุมโรคได้</t>
  </si>
  <si>
    <t>ภายใน 2 Gen</t>
  </si>
  <si>
    <t xml:space="preserve"> 2.1 เฝ้าระวังป้องกันโรคติดต่อ</t>
  </si>
  <si>
    <t xml:space="preserve"> 2.1.1การป้องกันโรคโคโรน่า </t>
  </si>
  <si>
    <t>2. เสริมสร้างความเข้มแข็งระบบ</t>
  </si>
  <si>
    <t>การเฝ้าระวังโรคติดต่อในพื้นที่</t>
  </si>
  <si>
    <t>ต.ค.-ธ.ค.64</t>
  </si>
  <si>
    <t>ม.ค.-ก.ย.65</t>
  </si>
  <si>
    <t xml:space="preserve"> 2.1.2 การเฝ้าระวังป้องกันโรคใน</t>
  </si>
  <si>
    <t>ตค.64-กย.65</t>
  </si>
  <si>
    <t xml:space="preserve"> 2.1.3 การเฝ้าระวังป้องกันโรคใน</t>
  </si>
  <si>
    <t xml:space="preserve"> 2.1.4 การเฝ้าระวังป้องกันโรคใน</t>
  </si>
  <si>
    <t xml:space="preserve">  2.2.1 อบรมแกนนำนักเรียน เพื่อ</t>
  </si>
  <si>
    <t xml:space="preserve">  2.2.3  การทำเวทีประชาคมแก้ไข</t>
  </si>
  <si>
    <t xml:space="preserve">  2.2.6 การสำรวจค่าดัชนีลูกน้ำยุงลาย</t>
  </si>
  <si>
    <t xml:space="preserve">  2.2.7 จิตอาสาพัฒนาสิ่งแวดล้อม</t>
  </si>
  <si>
    <t xml:space="preserve"> 2.2 เฝ้าระวังป้องกันโรคติดต่อนำ</t>
  </si>
  <si>
    <t>โดยยุง (ไข้เลือดออก,ไวรัสซิกา,</t>
  </si>
  <si>
    <t>ชิคุนกุนย่าและมาลาเรีย)</t>
  </si>
  <si>
    <t xml:space="preserve"> 2.2.4 ประกวดหมู่บ้านสะอาดปลอด</t>
  </si>
  <si>
    <t>2.2.5 ประกวดโรงเรียนสะอาดปลอด</t>
  </si>
  <si>
    <t>ม.ค.-มิ.ย.65</t>
  </si>
  <si>
    <t>ก.ค.-กย.65</t>
  </si>
  <si>
    <t>ระบาดภายใน2 เท่า</t>
  </si>
  <si>
    <t>ไม่น้อยกว่า</t>
  </si>
  <si>
    <t>ร้อยละ90</t>
  </si>
  <si>
    <t xml:space="preserve">  2.2.8 ระดับสีเฝ้าระวังที่บ้าน </t>
  </si>
  <si>
    <t xml:space="preserve">  2.2.10 การสอบสวนโรคและจัดทำ</t>
  </si>
  <si>
    <t>2.2.9ให้สุขศึกษาและประชาสัมพันธ์</t>
  </si>
  <si>
    <t>ตค.64-มีค.65</t>
  </si>
  <si>
    <t>รางวัลเชิดชูเกียรติ</t>
  </si>
  <si>
    <t>จำนวนมากที่สุดให้</t>
  </si>
  <si>
    <t>ทีม SRRT ระดับ</t>
  </si>
  <si>
    <t>อำเภอมีสื่อในการ</t>
  </si>
  <si>
    <t>สัมพันธ์พร้อม</t>
  </si>
  <si>
    <t>สอนและประชา-</t>
  </si>
  <si>
    <t>เสนอผู้บริหาร</t>
  </si>
  <si>
    <t>รับทราบ</t>
  </si>
  <si>
    <t>2.3 งานควบคุมโรคไข้มาลาเรีย</t>
  </si>
  <si>
    <t>2.3.1 การประชุม SRRT และ พนักงาน</t>
  </si>
  <si>
    <t xml:space="preserve"> SRRT </t>
  </si>
  <si>
    <t>หัสดินทร์</t>
  </si>
  <si>
    <t>มาลาเรียชุมชน ( MP )</t>
  </si>
  <si>
    <t xml:space="preserve"> และ พนักงาน</t>
  </si>
  <si>
    <t>25บ.x 25 คนx 4 มื้อ</t>
  </si>
  <si>
    <t>ผลการดำเนินงาน</t>
  </si>
  <si>
    <t xml:space="preserve">  หะยีเตะ</t>
  </si>
  <si>
    <t>มาลาเรียชุมชน</t>
  </si>
  <si>
    <t>x 25 คน x 2 มื้อ</t>
  </si>
  <si>
    <t>ต.บาโหย</t>
  </si>
  <si>
    <t>1.ค่าน้ำมันเชื้อเพลิง</t>
  </si>
  <si>
    <t>ต.เขาแดง</t>
  </si>
  <si>
    <t>ใช้ในการพ่นหมอกควัน</t>
  </si>
  <si>
    <t>ในชุมชน</t>
  </si>
  <si>
    <t>ต.คูหา</t>
  </si>
  <si>
    <t>2.ค่าสนับสนุนแก่ทีมพ่น</t>
  </si>
  <si>
    <t>ต.จะแหน</t>
  </si>
  <si>
    <t>หมอกควัน และพ่นสาร</t>
  </si>
  <si>
    <t>เคมี</t>
  </si>
  <si>
    <t>โดยใช้เงิน</t>
  </si>
  <si>
    <t>ฉุกเฉิน</t>
  </si>
  <si>
    <t>( งบ PP )</t>
  </si>
  <si>
    <t>2.4 งานควบคุมโรคหนอนพยาธิใน รร.</t>
  </si>
  <si>
    <t>ตามโครงการพระราชดำริ ฯ</t>
  </si>
  <si>
    <t>อำเภอสะบ้าย้อย ปี 2565</t>
  </si>
  <si>
    <t>2.3.2 การควบคุมป้องกันโรคโดย</t>
  </si>
  <si>
    <t>การพ่นสารเคมี และ พ่นหมอกควัน</t>
  </si>
  <si>
    <t>สถานการณ์</t>
  </si>
  <si>
    <t>โรคติดต่อ</t>
  </si>
  <si>
    <t>- มีการแก้ปัญหา</t>
  </si>
  <si>
    <t>พื้นที่และควบคุม</t>
  </si>
  <si>
    <t>ป้องกันโรค</t>
  </si>
  <si>
    <t>2.4.1 การประชุมชี้แจงแนวทางการดำเนิน</t>
  </si>
  <si>
    <t>เจ้าหน้าที่ รพสต.</t>
  </si>
  <si>
    <t>ม.ค-ก.ย65</t>
  </si>
  <si>
    <t>ผู้เข้าร่วมประชุมมีความรู้-ความเข้าใจใน</t>
  </si>
  <si>
    <t>/สสอ./สสจ./สคร.</t>
  </si>
  <si>
    <t>25บ.x 12 คนx 4 มื้อ</t>
  </si>
  <si>
    <t xml:space="preserve">สคร.ที่ 12 สงขลา </t>
  </si>
  <si>
    <t xml:space="preserve">และครู ตชด </t>
  </si>
  <si>
    <t>x 12 คน x 2 มื้อ</t>
  </si>
  <si>
    <t>จำนวน  12 คน</t>
  </si>
  <si>
    <t>ตชด.หาดทราย</t>
  </si>
  <si>
    <t>งบกองทุน</t>
  </si>
  <si>
    <t>ตชด.มหาราช</t>
  </si>
  <si>
    <t>ระดับตำบล</t>
  </si>
  <si>
    <t>ตชด.สำนักเอาะ</t>
  </si>
  <si>
    <t xml:space="preserve">และ จนท.ของ </t>
  </si>
  <si>
    <t>ตชด.พลเอกนวลฯ</t>
  </si>
  <si>
    <t>รพ.สต.</t>
  </si>
  <si>
    <t>รร.ธรรมมาคีรี</t>
  </si>
  <si>
    <t>จำนวน  800  คน</t>
  </si>
  <si>
    <t>นักเรียน รร.ตขด.</t>
  </si>
  <si>
    <t>-ค่าสนับสนุนในการตรวจ</t>
  </si>
  <si>
    <t>การตรวจไข่พยาธิ</t>
  </si>
  <si>
    <t>การพบไข่พยาธิ</t>
  </si>
  <si>
    <t>อุจจาระเพื่อหาไข่</t>
  </si>
  <si>
    <t>ในนักเรียน ตชด.</t>
  </si>
  <si>
    <t>พยาธิในนักเรียน ตชด.</t>
  </si>
  <si>
    <t xml:space="preserve">โดยวิธี </t>
  </si>
  <si>
    <t>ไม่เกินร้อยละ 5</t>
  </si>
  <si>
    <t>400 ตลับๆละ 30 บาท</t>
  </si>
  <si>
    <t xml:space="preserve">              รวมเป็นเงิน</t>
  </si>
  <si>
    <t>ดำเนินงานและถอดบทเรียน</t>
  </si>
  <si>
    <t>แลกเปลี่ยนเรียนรู้งานหนอนพยาธิ</t>
  </si>
  <si>
    <t>ใน รร.ตชด.</t>
  </si>
  <si>
    <t>2.4.2 การให้ความรู้สร้างความเข้าใจ</t>
  </si>
  <si>
    <t>แก่ประชาชน/นักเรียน</t>
  </si>
  <si>
    <t>ความรู้-ความเข้าใจ</t>
  </si>
  <si>
    <t>ในการดำเนินงาน</t>
  </si>
  <si>
    <t>ร้อยละ 100</t>
  </si>
  <si>
    <t>หะยีเตะ</t>
  </si>
  <si>
    <t xml:space="preserve"> หะยีเตะ</t>
  </si>
  <si>
    <t>2.4.3 การเก็บอุจจาระส่งตรวจเพื่อ</t>
  </si>
  <si>
    <t>หาไข่พยาธิ และการจ่ายยารักษา</t>
  </si>
  <si>
    <t>จำนวน  400 คน</t>
  </si>
  <si>
    <t>จำนวน400 ตลับ</t>
  </si>
  <si>
    <t>4.1วิเคราะห์และคืนข้อมูลให้กับ</t>
  </si>
  <si>
    <t>4.2ประชาสัมพันธ์ผ่านสื่อสารช่อง</t>
  </si>
  <si>
    <t>ทางต่างๆ เช่น เสียงตามสาย สปอต</t>
  </si>
  <si>
    <t>วิทยุสื่อออนไลน์ one page</t>
  </si>
  <si>
    <t>ก.ค.-ก.ย.65</t>
  </si>
  <si>
    <t>พื้นที่สามารถ</t>
  </si>
  <si>
    <t>ทันเวลาไม่ต่ำกว่า</t>
  </si>
  <si>
    <t>ร้อยละ 90</t>
  </si>
  <si>
    <t>-เวทีแลกเปลี่ยน</t>
  </si>
  <si>
    <t>รู้ประสบการณ์</t>
  </si>
  <si>
    <t>ในการทำงานแต่ละ</t>
  </si>
  <si>
    <t>5.2 การประกวดรายงาน</t>
  </si>
  <si>
    <t>สอบสวนโรค</t>
  </si>
  <si>
    <t>ลำดับที่ :  1</t>
  </si>
  <si>
    <t>โครงการ              :  โครงการอบรมระบาดวิทยาก่อนปฏิบัติงานเฝ้าระวัง ป้องกัน และสอบสวนโรค อำเภอสะบ้าย้อย  จังหวัดสงขลา ปีงบประมาณ 2565</t>
  </si>
  <si>
    <t xml:space="preserve">                 ในปัจจุบัน สถานการณ์การระบาดของโรคติดต่อมีความรุนแรงและมีแนวโน้มของการระบาดเพิ่มมากขึ้น ทั้งโรคติดต่ออุบัติใหม่และโรคอุบัติซ้ำ  เช่น โรคติดเชื้อไวรัสโคโรนา 2019 โรคไข้หวัดใหญ่</t>
  </si>
  <si>
    <t xml:space="preserve">สายพันธุ์ใหม่ โรคเมอร์ส โรคไข้เลือดออก โรคติดเชื้อไวรัสซิกา โรคมาลาเรีย เป็นต้น  ซึ่งเป็นปัญหาสำคัญด้านสาธารณสุขส่งผลกระทบต่อสุขภาพประชาชน รวมถึงผลกระทบต่อสังคมและเศรษฐกิจของประเทศ </t>
  </si>
  <si>
    <t xml:space="preserve">ตามพระราชบัญญัติโรคติดต่อ พ.ศ.2558 มีกำหนดนโยบายแนวทางปฏิบัติและแผนปฏิบัติการในการเฝ้าระวัง ป้องกัน และควบคุมโรคติดต่อเป็นระบบ มีประสิทธิภาพ และทันต่อสถานการณ์ของโรค ดังนั้น </t>
  </si>
  <si>
    <t>ทีม SRRT จำเป็นต้องได้รับการพัฒนาศักยภาพเพื่อให้มีความรู้ ความสามารถปฏิบัติงานเฝ้าระวัง สอบสวนโรค ป้องกันและควบคุมโรคติดต่อได้อย่างมีประสิทธิภาพ</t>
  </si>
  <si>
    <t>เฝ้าระวังและสอบสวนโรคเคลื่อนที่</t>
  </si>
  <si>
    <t>เร็ว (SRRT) ให้มีความรู้ และทักษะ</t>
  </si>
  <si>
    <t xml:space="preserve">ด้านระบาดวิทยา </t>
  </si>
  <si>
    <t>27-29</t>
  </si>
  <si>
    <t>มื้อละ25บ.x33คนx6มื้อ</t>
  </si>
  <si>
    <t>ธ.ค.64</t>
  </si>
  <si>
    <t>มื้อละ60 บ.x33 คน 3 มื้อ</t>
  </si>
  <si>
    <t>สอบสวนโรคได้</t>
  </si>
  <si>
    <t>- สถิติการวิเคราะห์ข้อมูลทางระบาด</t>
  </si>
  <si>
    <t>สสอ.สะบ้าย้อย</t>
  </si>
  <si>
    <t>ความรู้เพิ่มมากขึ้น</t>
  </si>
  <si>
    <t>และสามารถปฏิบัติ</t>
  </si>
  <si>
    <t xml:space="preserve">งานเฝ้าระวัง ป้องกัน </t>
  </si>
  <si>
    <t>- ทีมเฝ้าระวังแล</t>
  </si>
  <si>
    <t>ะสอบสวนโรค</t>
  </si>
  <si>
    <t xml:space="preserve">เคลื่อนที่เร็ว (SRRT) </t>
  </si>
  <si>
    <t xml:space="preserve">4.ค่าเอกสารคู่มืออบรม </t>
  </si>
  <si>
    <t xml:space="preserve">5.ค่าวัสดุและอุปกรณ์ เช่น </t>
  </si>
  <si>
    <t xml:space="preserve">6.ค่าใบประกาศนียบัตร </t>
  </si>
  <si>
    <t>- แบ่งกลุ่มฝึกปฏิบัติการสอบสวน</t>
  </si>
  <si>
    <t>โรคและฝึกวิเคราะห์ข้อมูลทาง</t>
  </si>
  <si>
    <t>สะบ้าย้อยมีการสอบ</t>
  </si>
  <si>
    <t xml:space="preserve">สวนโรคผู้ป่วยIndex </t>
  </si>
  <si>
    <t xml:space="preserve">                       เงินบำรุง รพ.      =    33,190 บาท</t>
  </si>
  <si>
    <t>รวมทั้งสิ้น(เงินสามหมื่นสามพันหนึ่งร้อยเก้าสิบบาทถ้วน)</t>
  </si>
  <si>
    <t>ชื่อโครงการ         :  เครือข่ายโรงเรียนเด็กไทยฟันดี ประจำอำเภอสะบ้าย้อย ปี 2565</t>
  </si>
  <si>
    <t xml:space="preserve">      จากการที่กลุ่มงานทันตกรรม โรงพยาบาลสะบ้าย้อย ได้จัดประชุมเชิงปฏิบัติการ การศึกษาเกณฑ์เครือข่ายโรงเรียนเด็กไทยฟันดีแห่งชาติ ขึ้นในปี 2562 โดยเครือข่ายโรงเรียนเด็กไทยฟันดี อำเภอสะบ้าย้อย</t>
  </si>
  <si>
    <t xml:space="preserve"> รุ่นที่ 1( 5 แห่ง) ประกอบด้วย โรงเรียนบ้านมุณี โรงเรียนบ้านเมาะลาแต โรงเรียนบ้านถ้ำตลอด โรงเรียนบ้านเก่า  และโรงเรียนบ้านนาม่วง ซึ่งได้รับรางวัลรองชนะเลิศอันดับ 1 เครือข่ายเด็กไทยฟันดี ระดับ</t>
  </si>
  <si>
    <t>จังหวัดสงขลาได้มาแลกเปลี่ยนเรียนรู้กระบวนการส่งเสริมทันตสุขภาพในเครือข่ายโรงเรียนเด็กไทยฟันดี อำเภอสะบ้าย้อย รุ่นที่ 2  (6 แห่ง) ประกอบด้วย โรงเรียนบ้านไร่ โรงเรียนบ้านตะเคียนทอง</t>
  </si>
  <si>
    <t xml:space="preserve"> โรงเรียนบ้านห้วยเต่า โรงเรียนบ้านอุทยานอุทิศ โรงเรียนบ้านคูหา และโรงเรียนธรรมศาสตร์จุฬา1 เพื่อให้เครือข่ายโรงเรียนเด็กไทยฟันดี ได้มีกิจกรรมส่งเสริมทันตสุขภาพในโรงเรียนอย่างต่อเนื่องดังนั้นควรจัด </t>
  </si>
  <si>
    <t xml:space="preserve"> เพื่อดำเนินงานทันตสุขภาพในโรงเรียนตามมาตราฐานเกณฑ์ที่กำหนดไว้ และลดสภาวะโรคในช่องปากของเด็กนักเรียนในโรงเรียนได้</t>
  </si>
  <si>
    <t>ส่งเสริม พัฒนา กิจกรรม ของเครือข่ายโรงเรียนเด็กไทยฟันดี อำเภอสะบ้าย้อยรุ่นที่ 3 (5 แห่ง) ประกอบด้วย  โรงเรียนบ้านทุ่งไพล  โรงเรียนมหิดล  โรงเรียนบ้านบาโหย โรงเรียนบ้านท่า  และโรงเรียนบ้านควนหรัน</t>
  </si>
  <si>
    <t>ครูจำนวน 10 คน</t>
  </si>
  <si>
    <t>ก.พ.-มิ.ย65</t>
  </si>
  <si>
    <t>มื้อละ60บาทx115คน</t>
  </si>
  <si>
    <t>น.ส.มินพิตา</t>
  </si>
  <si>
    <t>จำนวน 100 คน</t>
  </si>
  <si>
    <t>น.ส.ฟิตรียา</t>
  </si>
  <si>
    <t xml:space="preserve">มื้อละ25บาทx115 คน </t>
  </si>
  <si>
    <t>( 5 แห่ง)</t>
  </si>
  <si>
    <t>รวม  115 คน</t>
  </si>
  <si>
    <t>100 ชุด x 30 บาท</t>
  </si>
  <si>
    <t>1.อบรมครูและผู้นำนักเรียนด้าน</t>
  </si>
  <si>
    <t>ทันตสุขภาพในเครือข่ายโรงเรียน</t>
  </si>
  <si>
    <t>เด็กไทยฟันดี อ.สะบ้าย้อย ปี2565</t>
  </si>
  <si>
    <t>ทราบบทบาทของ</t>
  </si>
  <si>
    <t>ตนเองและสามารถ</t>
  </si>
  <si>
    <t>และให้ทันตสุขศึกษา</t>
  </si>
  <si>
    <t>แก่นักเรียนเบื้องต้นได้</t>
  </si>
  <si>
    <t>ร่วมในกิจกรรม</t>
  </si>
  <si>
    <t xml:space="preserve"> เนื้อหาฝึกทักษะการ</t>
  </si>
  <si>
    <t>3.ผู้นำนักเรียน</t>
  </si>
  <si>
    <t>สามารถจัดกิจกรรมให้</t>
  </si>
  <si>
    <t>ความรู้ในโรงเรียนได้</t>
  </si>
  <si>
    <t>อบรม100 ชุด x 10 บาท</t>
  </si>
  <si>
    <t>3.ค่าป้ายไวนิล 1ชิ้น x 400บาท</t>
  </si>
  <si>
    <t>5แห่ง x 2 ชิ้นx200บาท</t>
  </si>
  <si>
    <t xml:space="preserve">8.สื่อในรูปโมเดลฟัน 5 ชุด </t>
  </si>
  <si>
    <t>5 โรง x 200 บาท</t>
  </si>
  <si>
    <t>กิจกรรมการแปรงฟัน</t>
  </si>
  <si>
    <t>4.ผู้นำนักเรียน</t>
  </si>
  <si>
    <t>สามารถช่วยครู</t>
  </si>
  <si>
    <t>ควบคุมกิจกรรมการ</t>
  </si>
  <si>
    <t>แปรงฟันหลังอาหาร</t>
  </si>
  <si>
    <t>กลางวันในโรงเรียนได้</t>
  </si>
  <si>
    <t>โรงเรียน5ชุดx100 บาท</t>
  </si>
  <si>
    <t>หลังอาหารกลางวันที่</t>
  </si>
  <si>
    <t>11.ค่าวัสดุ อุปกรณ์ ของที่</t>
  </si>
  <si>
    <t xml:space="preserve">ระลึกในการจัดฐานให้ความรู้ </t>
  </si>
  <si>
    <t xml:space="preserve"> 3 ฐาน x 500 บาท</t>
  </si>
  <si>
    <t>ก.ค-ส.ค.65</t>
  </si>
  <si>
    <t>1 ชุด x 5 แห่งx 40 บาท</t>
  </si>
  <si>
    <t>จำนวน 5 แห่ง</t>
  </si>
  <si>
    <t>โรงเรียน</t>
  </si>
  <si>
    <t>2. นิเทศติตตามกิจกรรมเครือข่าย</t>
  </si>
  <si>
    <t>โรงเรียนเด็กไทยฟันดี อ.สะบ้าย้อย</t>
  </si>
  <si>
    <t>1.ค่าเอกสารในการนิเทศ</t>
  </si>
  <si>
    <t>ติดตามงานทันตสุขภาพ</t>
  </si>
  <si>
    <t>1. กิจกรรมส่งเสริม</t>
  </si>
  <si>
    <t>ทันตสุขภาพใน</t>
  </si>
  <si>
    <t>2. ผลลัพธ์/ผลกระทบ</t>
  </si>
  <si>
    <t xml:space="preserve">ด้านทันตสุขภาพ </t>
  </si>
  <si>
    <t>3. การมีส่วนร่วมของ</t>
  </si>
  <si>
    <t>ภาคีเครือข่าย</t>
  </si>
  <si>
    <t>4.การนำและการ</t>
  </si>
  <si>
    <t xml:space="preserve">บริหารจัดการเครือข่าย </t>
  </si>
  <si>
    <t>เงินบำรุง รพ.สะบ้าย้อย     =     32,750    บาท</t>
  </si>
  <si>
    <t>32,750 บาท</t>
  </si>
  <si>
    <t>รวมทั้งสิ้น ( เป็นเงินสามหมื่นสองพันเจ็ดร้อยห้าสิบบาทถ้วน)</t>
  </si>
  <si>
    <t xml:space="preserve">                                    S4 : ชุมชนเข้มแข็ง </t>
  </si>
  <si>
    <t xml:space="preserve">                                   M1 : พัฒนาแกนนำ/เครือข่ายด้านสุขภาพ</t>
  </si>
  <si>
    <t>โครงการ              :  ส่งเสริมสุขภาพเด็กวัยเรียนเครือข่ายบริการสุขภาพอำเภอสะบ้าย้อย ปีงบ 2565</t>
  </si>
  <si>
    <t xml:space="preserve">                             2. เพื่อให้ครูมีกิจกรรมในการดูแลสุขภาพเด็กนักเรียน</t>
  </si>
  <si>
    <t xml:space="preserve">                             3. เพื่อพัฒนาโรงเรียนระดับประถมศึกษาและโรงเรียน ตชด.ให้ได้ตามมาตรฐานโรงเรียนส่งเสริมสุขภาพ</t>
  </si>
  <si>
    <t xml:space="preserve">                             4. เพื่อส่งเสริมให้เด็กวัยเรียน สูงดี และสมส่วน</t>
  </si>
  <si>
    <t xml:space="preserve">                               1. ร้อยละ 100 ของโรงเรียนมีกิจกรรมแปรงฟันหลังอาหารกลางวัน</t>
  </si>
  <si>
    <t xml:space="preserve">                               2. ร้อยละ 80 โรงเรียนประถมศึกษาได้รับการประเมินตนเองตามเกณฑ์มาตรฐานโรงเรียนส่งเสริมสุขภาพ</t>
  </si>
  <si>
    <t xml:space="preserve">                               3.โรงเรียนตชด.ผ่านเกณฑ์โรงเรียนส่งเสริมสุขภาพระดับทอง อย่างน้อย 1 แห่ง</t>
  </si>
  <si>
    <t xml:space="preserve">                               4. ร้อยละ 68 ของเด็กวัยเรียน สูงดี และสมส่วน</t>
  </si>
  <si>
    <t xml:space="preserve"> การส่งเสริมสุขภาพเด็กจึงเป็นเรื่องจำเป็น ซึ่งทางเครือข่ายบริการสุขภาพอำเภอสะบ้าย้อย ได้เล็งเห็นความสำคัญของการส่งเสริมสุขภาพเด็กวัยเรียน</t>
  </si>
  <si>
    <t xml:space="preserve">                           เด็กปฐมวัยและวัยเรียนเป็นจุดเริ่มต้นในด้านต่างๆ สุขภาพและการศึกษาจึงเป็นสิ่งที่ต้องดำเนินการควบคู่กัน เพื่อเป็นการส่งเสริมให้นักเรียนเป็นคนเก่ง ดี และมีความสุขในสังคมได้อย่างมีคุณภาพ </t>
  </si>
  <si>
    <t>เงินPP</t>
  </si>
  <si>
    <t>ปิยะพันธ์</t>
  </si>
  <si>
    <t>กลุ่มวัยเรียน</t>
  </si>
  <si>
    <t>25 คน x 25บาท x 2 มื้อ x 2</t>
  </si>
  <si>
    <t>จำนวน 2ครั้ง</t>
  </si>
  <si>
    <t>25 คน x 60 บาท x 2ครั้ง</t>
  </si>
  <si>
    <t>เสริมสุขภาพ(บูรณาการทันตกรรม)</t>
  </si>
  <si>
    <t>รร.มีกิจกรรมการ</t>
  </si>
  <si>
    <t>กลางวันและรร.มี</t>
  </si>
  <si>
    <t>การพัฒนาเข้าสู่รร</t>
  </si>
  <si>
    <t>.ส่งเสริมสุขภาพ</t>
  </si>
  <si>
    <t>แบบประเมิน รร.</t>
  </si>
  <si>
    <t>ส่งเสริมสุขภาพและ</t>
  </si>
  <si>
    <t xml:space="preserve"> -ค่าเบี้ยเลี้ยง 8 คน x120 บาท</t>
  </si>
  <si>
    <t>โรงเรียนได้รับ</t>
  </si>
  <si>
    <t xml:space="preserve">ประเมินมาตรฐาน </t>
  </si>
  <si>
    <t>รร.ส่งเสริมสุขภาพ</t>
  </si>
  <si>
    <t>-เกียรติบัตรพร้อมกรอบ</t>
  </si>
  <si>
    <t>4. การส่งเสริมเด็กวัยเรียนสูงดี</t>
  </si>
  <si>
    <t>สมส่วน สมองดี  แข็งแรง</t>
  </si>
  <si>
    <t>4.1ประชุมเชิงปฏิบัติการสู่สุขภาพ</t>
  </si>
  <si>
    <t>โรงเรียนนำร่อง</t>
  </si>
  <si>
    <t>ก.พ.-ก.ค.</t>
  </si>
  <si>
    <t>- ค่าตอบแทนวิทยากร</t>
  </si>
  <si>
    <t>การมีส่วนร่วมผู้เข้าร่วม</t>
  </si>
  <si>
    <t>มีแกนนำขับเคลื่อน</t>
  </si>
  <si>
    <t>เด็กวัยเรียนสูงดี สมส่วน สมองดี</t>
  </si>
  <si>
    <t>จำนวน  9 แห่ง</t>
  </si>
  <si>
    <t>600บาทx6ช.ม.</t>
  </si>
  <si>
    <t xml:space="preserve">กิจกรรมกระโดด </t>
  </si>
  <si>
    <t>แข็งแรง</t>
  </si>
  <si>
    <t xml:space="preserve">โลดเต้น เล่นสนุก </t>
  </si>
  <si>
    <t>วัยเรียนจากรพ.สต.</t>
  </si>
  <si>
    <t>เพื่อเด็กไทยสูงสมส่วน</t>
  </si>
  <si>
    <t>ที่รับผิดชอบ ร.ร.</t>
  </si>
  <si>
    <t>แข็งแรง IQ EQ ดี</t>
  </si>
  <si>
    <t>เป้าหมาย 9 คน</t>
  </si>
  <si>
    <t>17x23 ซม. x 150 บ x 6 แผ่น</t>
  </si>
  <si>
    <t xml:space="preserve"> 50 คน x 25 บาท x 2 มื้อ </t>
  </si>
  <si>
    <t xml:space="preserve"> - ค่าอาหารกลางวัน 50 คน </t>
  </si>
  <si>
    <t xml:space="preserve">x60 บาท x 1 มื้อ </t>
  </si>
  <si>
    <t>- ค่าวัสดุและเอกสารในการ</t>
  </si>
  <si>
    <t>จัดอบรม จำนวน  50ชุด</t>
  </si>
  <si>
    <t xml:space="preserve">ชุดละ 100บาท </t>
  </si>
  <si>
    <t>36,740  บาท</t>
  </si>
  <si>
    <t>เงินบำรุงรพ.       =      36,740    บาท</t>
  </si>
  <si>
    <t>รวมทั้งสิ้น  (เป็นเงินสามหมื่นหกพันเจ็ดร้อยสี่สิบบาทถ้วน)</t>
  </si>
  <si>
    <t xml:space="preserve">                                 C2 : นวัตกรรม/CQI</t>
  </si>
  <si>
    <t>โครงการ                 :  โครงการ  ปรับเปลี่ยนพฤติกรรมสุขภาพป้องกันโรคไม่ติดต่อเรื้อรัง โดยเน้นการมีส่วนร่วมของชุมชน เครือข่ายบริการสุขภาพอำเภอสะบ้าย้อย ปี 2565</t>
  </si>
  <si>
    <t xml:space="preserve">                          1. เพื่อส่งเสริมให้ประชากรอายุ 35 ปีขึ้นไปได้รับการคัดกรองเบาหวานและความดันโลหิตสูงอย่างน้อย ร้อยละ 90  ผ่านระบบ New Normal</t>
  </si>
  <si>
    <t xml:space="preserve">                          1. ประชาชนอายุ 35 ปีขึ้นไปได้รับการคัดกรองโรคเบาหวานและความดันโลหิตสูงอย่างน้อย ร้อยละ 90</t>
  </si>
  <si>
    <t xml:space="preserve">                          2. ร้อยละของผู้ป่วยโรคเบาหวาน และความดันโลหิตสูงได้รับการขึ้นทะเบียนอย่างน้อย ร้อยละ 90</t>
  </si>
  <si>
    <r>
      <t xml:space="preserve">                      </t>
    </r>
    <r>
      <rPr>
        <sz val="14"/>
        <rFont val="Angsana New"/>
        <family val="1"/>
      </rPr>
      <t xml:space="preserve">    3. ประชาชนกลุ่มเสี่ยงโรคความดันโลหิตสูงและเบาหวานได้รับการปรับเปลี่ยนพฤติกรรมพฤติกรรมอย่างน้อย ร้อยละ 70</t>
    </r>
  </si>
  <si>
    <t xml:space="preserve">                          4. ประชาชนกลุ่มเสี่ยงโรคความดันโลหิตสูงและเบาหวานที่เข้ารับการปรับเปลี่ยนพฤติกรรมมีพฤติกรรมดีขึ้นอย่างน้อย  30</t>
  </si>
  <si>
    <t xml:space="preserve">                          5. ร้อยละผู้ปวยเบาหวานรายใหม่จากกลุ่มเสี่ยงเบาหวานไม่เกินร้อยละ 1.75</t>
  </si>
  <si>
    <t xml:space="preserve">                          6.ร้อยละผู้ป่วยความดันโลหิตสูงรายใหม่จากกลุ่มเสี่ยงความดันโลหิตสูงไม่เกิน Baseline ปี 2564 </t>
  </si>
  <si>
    <t xml:space="preserve">                         7. ร้อยละการติดตามยืนยันวินิจฉัย กลุ่มสงสัยป่วยโรคเบาหวานและความดันโลหิตสูง ไม่น้อยกว่าร้อยละ 80</t>
  </si>
  <si>
    <t xml:space="preserve">                         8. ร้อยละของผู้ป่วยโรคเบาหวานที่ควบคุมระดับน้ำตาลได้ดี เพิ่มขึ้นจาก ปี 64 อย่างน้อย ร้อยละ 10</t>
  </si>
  <si>
    <t xml:space="preserve">                         9. ร้อยละของผู้ป่วยโรคความดันโลหิตสูงที่ควบคุมระดับความดนได้ดี เพิ่มขึ้นจาก ปี 64 อย่างน้อย ร้อยละ 10</t>
  </si>
  <si>
    <t xml:space="preserve">                        10. ร้อยละของผู้ป่วยเบาหวานและความดันโลหิตสูงได้รับการคัดกรองภาวะแทรกซ้อน ตา ( 60%)  ไต ( 80%)  เท้า ( 60%)</t>
  </si>
  <si>
    <t xml:space="preserve">                        11.ผู้ป่วยโรคไตไม่มีการเปลี่ยนแปลง Stage  หรือเปลี่ยนแปลงไปในทางที่ดีขึ้น</t>
  </si>
  <si>
    <t xml:space="preserve">                        โรคไม่ติดต่อเป็นสาเหตุสำคัญของการเสียชีวิต  และเป็นภาวะโรคอันดับหนึ่งของประเทศไทย ซึ่งพบว่าคนไทยเป็นโรคไม่ติดต่อ โดยเฉพาะเบาหวานและความดันโลหิตสูง  มากถึงประมาณ </t>
  </si>
  <si>
    <t xml:space="preserve">15 ล้านคน  และมีแนวโน้มเพิ่มขึ้นอย่างต่อเนื่อง สาเหตุส่วนใหญ่มาจากพฤติกรรมที่ไม่เหมาะสม ได้แก่ กินหวาน มัน เค็ม กินผักผลไม้น้อย ไม่ออกกำลังกาย มีภาวะเครียด การป้องกันโรคไม่ติดต่อเรื้อรัง </t>
  </si>
  <si>
    <t xml:space="preserve"> จึงจำเป็นต้องมีการร่วมมือกันจากทุกเครือข่ายเพื่อป้องกันการเกิดโรคไม่ติดต่อเรื้อรัง ซึ่งส่งผลกระทบต่อบุคคล  เศรษฐกิจ และสังคม ของประเทศ</t>
  </si>
  <si>
    <t>ประเมินผลงาน</t>
  </si>
  <si>
    <t>ผลการคัดกรอง</t>
  </si>
  <si>
    <t>จัดระบบการคัดกรอง เบาหวานและ</t>
  </si>
  <si>
    <t>ใน HDC</t>
  </si>
  <si>
    <t>ความดันโลหิตสูง โดยการจัดแบบ</t>
  </si>
  <si>
    <t xml:space="preserve">New Normail </t>
  </si>
  <si>
    <t>หาวิธีการในการแก้ไข้ปัญหา</t>
  </si>
  <si>
    <t>DM/HT    ≥90</t>
  </si>
  <si>
    <t xml:space="preserve">       3.1 กลุ่มเสี่ยง</t>
  </si>
  <si>
    <t>รพ.สต /PCU</t>
  </si>
  <si>
    <t xml:space="preserve">        - จัดค่ายปรับเปลี่ยนพฤติกรรม</t>
  </si>
  <si>
    <t xml:space="preserve">   มี.ค,มิ.ย .65</t>
  </si>
  <si>
    <t xml:space="preserve"> -กลุ่มเสี่ยง HT/</t>
  </si>
  <si>
    <t>รพ.สต.นากัน</t>
  </si>
  <si>
    <t>PP</t>
  </si>
  <si>
    <t>DM ไดรับการ</t>
  </si>
  <si>
    <t>≥70 %</t>
  </si>
  <si>
    <t xml:space="preserve">2.กำหนดให้หน่วยบริการในสังกัด ฯ </t>
  </si>
  <si>
    <t>1. ประชุมชี้แจงและร่วมวิเคราะห์</t>
  </si>
  <si>
    <t>3.จัดกิจกรรมปรับเปลี่ยนพฤติกรรม</t>
  </si>
  <si>
    <t xml:space="preserve"> 3.1.1 สร้างความรอบรู้ทางด้าน</t>
  </si>
  <si>
    <t xml:space="preserve">สุขภาพ(Health literacy) </t>
  </si>
  <si>
    <t xml:space="preserve">        - กำหนดแผนการเฝ้าระวัง</t>
  </si>
  <si>
    <t>โดยจัดกิจกรรมในแต่ละที่</t>
  </si>
  <si>
    <t xml:space="preserve"> จำนวน 2 ครั้ง</t>
  </si>
  <si>
    <t>x60บาทx2มื้อx3ที่</t>
  </si>
  <si>
    <t xml:space="preserve"> - ค่าอาหารกลางวัน30 คน</t>
  </si>
  <si>
    <t xml:space="preserve"> -พฤติกรรมสุขภาพ</t>
  </si>
  <si>
    <t xml:space="preserve"> -ค่าแถบตรวจน้ำตาล</t>
  </si>
  <si>
    <t xml:space="preserve"> -ค่าความดันและ</t>
  </si>
  <si>
    <t>3.1.3 ประเมินความรอบรู้ทางด้าน</t>
  </si>
  <si>
    <t>จำนวน 2 กล่องๆละ770 บาท</t>
  </si>
  <si>
    <t xml:space="preserve"> ก.พ.-ก.ย 65</t>
  </si>
  <si>
    <t>3.1.2 ติดตามกลุ่มเสี่ยงซ้ำหลังจัด</t>
  </si>
  <si>
    <t xml:space="preserve">กิจกรรมค่ายปรับเปลี่ยน ครบ 2 ครั้ง </t>
  </si>
  <si>
    <t>โดยการวัดความดันและเจาะ DTX</t>
  </si>
  <si>
    <t>น้ำตาลดีขึ้น</t>
  </si>
  <si>
    <r>
      <t xml:space="preserve">    </t>
    </r>
    <r>
      <rPr>
        <b/>
        <sz val="14"/>
        <rFont val="Angsana New"/>
        <family val="1"/>
      </rPr>
      <t xml:space="preserve">   3.2 กลุ่มสงสัยป่วย DM/HT</t>
    </r>
  </si>
  <si>
    <t>เม.ย,ก.ค.65</t>
  </si>
  <si>
    <t xml:space="preserve">           3.2.1 จัดกิจกรรมอบรมปรับเปลี่ยน</t>
  </si>
  <si>
    <t>รพ.สต.น้ำเชี่ยว</t>
  </si>
  <si>
    <t xml:space="preserve"> - ค่าอาหารว่างและเครื่องดื่ม</t>
  </si>
  <si>
    <t>20คนx25บาทx4มื้อx4ที่</t>
  </si>
  <si>
    <t>HT&lt;Baselineปี 64</t>
  </si>
  <si>
    <t>รพ.สตละ 20 คน</t>
  </si>
  <si>
    <t>20คนx60บาทx2มื้อx4ที่</t>
  </si>
  <si>
    <t xml:space="preserve"> -ผ่านเกณฑ์ 70%</t>
  </si>
  <si>
    <t>3.2.2  ติดตามกลุ่มสงสัยป่วยความดัน</t>
  </si>
  <si>
    <t>ร้อยละ 80 ของกลุ่ม</t>
  </si>
  <si>
    <t>ม.ค - ก.ย65</t>
  </si>
  <si>
    <t xml:space="preserve"> -ค่าชุดเอกสารอบรมจำนวน</t>
  </si>
  <si>
    <t>โลหิตสูงวัดความดันที่บ้าน (HomeBP)</t>
  </si>
  <si>
    <t>80 ชุดๆละ 50 บาท</t>
  </si>
  <si>
    <t>ได้รับการติดตาม</t>
  </si>
  <si>
    <t xml:space="preserve">   3.3 กลุ่มป่วย</t>
  </si>
  <si>
    <t>15 รพ.สต./ 1 PCU</t>
  </si>
  <si>
    <t>3.2.3 ติดตามกลุ่มสงสัยป่วยเบาหวาน</t>
  </si>
  <si>
    <t>โดยตรวจยืนยันด้วยการเจาะเลือด</t>
  </si>
  <si>
    <t>จากหลอดเลือดดำ</t>
  </si>
  <si>
    <t xml:space="preserve">   3.3.1 จัดทำแผนคัดกรองภาวะ</t>
  </si>
  <si>
    <t xml:space="preserve">แทรกซ้อน( ตา ไต เท้า)  ลงสู่ </t>
  </si>
  <si>
    <t>15 รพ.สต./1 PCU</t>
  </si>
  <si>
    <t>แทรกซ้อนตามแผนที่กำหนดไว้</t>
  </si>
  <si>
    <t xml:space="preserve">   3.3.2 ดำเนินการคัดกรองภาวะ</t>
  </si>
  <si>
    <t xml:space="preserve">   3.3.3 กิจกรรมปรับเปลี่ยนพฤติกรรมผู้ป่วย</t>
  </si>
  <si>
    <t>รพ.สต.ห้วยบอน</t>
  </si>
  <si>
    <t xml:space="preserve"> -ผู้ป่วยมีความรู้</t>
  </si>
  <si>
    <t>เบาหวานและความดันโลหิตสูงโดย</t>
  </si>
  <si>
    <t>รพ.สต.ทัพหลวง</t>
  </si>
  <si>
    <t>ซูรายดา มะเด็ง</t>
  </si>
  <si>
    <t>รพ.สต.ตาฆอ</t>
  </si>
  <si>
    <t>มี.ค., มิ.ย. 65</t>
  </si>
  <si>
    <t>นิตยา  นพคุณ</t>
  </si>
  <si>
    <t>แห่งละ 20 คน</t>
  </si>
  <si>
    <t>60 คน x 60 บาทx2 มื้อ</t>
  </si>
  <si>
    <t>รวม 60 คน</t>
  </si>
  <si>
    <t>นำร่อง3 แห่ง ๆละ 2 ครั้ง</t>
  </si>
  <si>
    <t xml:space="preserve">60 คน x 25 บาท x 4 มื้อ </t>
  </si>
  <si>
    <t>เพิ่มขึ้นจากปี 64</t>
  </si>
  <si>
    <t>ร้อยละ 10</t>
  </si>
  <si>
    <t xml:space="preserve">   -จัดค่ายปรับเปลี่ยนพฤติกรรม</t>
  </si>
  <si>
    <t>สุขภาพผู้ป่วยเบาหวานและความ</t>
  </si>
  <si>
    <t>ดันโลหิตสูงที่ไม่สามารถควบคุม</t>
  </si>
  <si>
    <t>ระดับน้ำตาลและความดันได้</t>
  </si>
  <si>
    <t>ปิยรัตน์  สิทธิพันธ์</t>
  </si>
  <si>
    <t>อริสรา  เทพทอง</t>
  </si>
  <si>
    <t>เม.ย. -ก.ย 65</t>
  </si>
  <si>
    <t>จำนวน 4 กล่องๆละ 770</t>
  </si>
  <si>
    <t xml:space="preserve">   - ติดตามระดับระดับน้ำตาลและ</t>
  </si>
  <si>
    <t>ความดันในกลุ่มที่ร่วมกิจกรรม</t>
  </si>
  <si>
    <t>หลังการอบรมทุกเดือนเพื่อดูการ</t>
  </si>
  <si>
    <t>เปลี่ยนแปลงโดย จนท.หรือ อสม</t>
  </si>
  <si>
    <t xml:space="preserve"> 3.4 ผู้ป่วยโรคไต ( CKD)</t>
  </si>
  <si>
    <t>ม.ค. -ก.ย. 65</t>
  </si>
  <si>
    <t>ปานเลขา   เจ้าโว่</t>
  </si>
  <si>
    <t>นุรฟัชรีน ยากัต</t>
  </si>
  <si>
    <t xml:space="preserve"> 3.4.3 ปิ่นโต Low โซเดียม</t>
  </si>
  <si>
    <t xml:space="preserve">  3.4.1โรงเรียนรักษ์ไต  ให้ความรู้</t>
  </si>
  <si>
    <t>รายบุคคลโดยทีมสหวิชาชีพ</t>
  </si>
  <si>
    <t xml:space="preserve"> 3.4.2Mobile kitchen สาธิตอาหาร</t>
  </si>
  <si>
    <t xml:space="preserve">ปรุงสุก ตามระยะของค่าไต </t>
  </si>
  <si>
    <t>ทดสอบปริมาณโซเดียมในอาหาร</t>
  </si>
  <si>
    <t>ของผู้ป่วยและให่ความรู้ในการลด</t>
  </si>
  <si>
    <t>โซเดียม</t>
  </si>
  <si>
    <t>ไตดีขึ้นจากปีที่ผ่านมา</t>
  </si>
  <si>
    <t>3. ผลลัพธ์การชะลอ</t>
  </si>
  <si>
    <t>.อาอีเส๊าะ สีบู้</t>
  </si>
  <si>
    <t>3.4.4 จัดค่ายผู้ดูแลผู้ป่วยโรคไต</t>
  </si>
  <si>
    <t>ผู้ดูแลผู้ป่วยโรคไต</t>
  </si>
  <si>
    <t xml:space="preserve">ใน รพ.สต. </t>
  </si>
  <si>
    <t>stage 3 ขึ้นไป</t>
  </si>
  <si>
    <t>60 คน x 60 บาทx1 มื้อ</t>
  </si>
  <si>
    <t>อย่างน้อยร้อยละ</t>
  </si>
  <si>
    <t xml:space="preserve">60 คน x 25 บาท x 2 มื้อ </t>
  </si>
  <si>
    <t xml:space="preserve">   - จัดกิจกรรมอบรมให้ความรู้ผู้ดูแลผู้</t>
  </si>
  <si>
    <t>โซนละ 20 คน</t>
  </si>
  <si>
    <t>มี.ค. 65</t>
  </si>
  <si>
    <t>ป่วยโรคไตstage 3 ขึ้นไป ( 3 โซน)</t>
  </si>
  <si>
    <t>3 โซน รวม 60 คน</t>
  </si>
  <si>
    <t xml:space="preserve"> -ผู้ป่วยโรคไตที่</t>
  </si>
  <si>
    <t>ก.ค. 65</t>
  </si>
  <si>
    <t>เข้าร่วมกิจกรรม</t>
  </si>
  <si>
    <t xml:space="preserve"> -ค่าชุดเอกสารประกอบ</t>
  </si>
  <si>
    <t xml:space="preserve"> -ติดตามค่า lab </t>
  </si>
  <si>
    <t xml:space="preserve"> - ผลลัพธ์การ</t>
  </si>
  <si>
    <t>การอบรม จำนวน 60 ชุดๆละ</t>
  </si>
  <si>
    <t xml:space="preserve">ตามเกณฑ์ </t>
  </si>
  <si>
    <t>บำรุง รพ</t>
  </si>
  <si>
    <t>เม.ย .65</t>
  </si>
  <si>
    <t xml:space="preserve">  -ติดตามการตรวจเลือกซ้ำในรอบ </t>
  </si>
  <si>
    <t>6 เดือน จัดกิจกรรมเพื่อดูการ</t>
  </si>
  <si>
    <t>เปลี่ยนแปลง stage</t>
  </si>
  <si>
    <t>ส.ค. 65</t>
  </si>
  <si>
    <t>4. กิจกรรมสรุปแผนงานโครงการ</t>
  </si>
  <si>
    <t>และสรุปผลการดำเนินงาน NCD</t>
  </si>
  <si>
    <t xml:space="preserve"> ปี 2563</t>
  </si>
  <si>
    <t xml:space="preserve">   5.1 ประชุมผู้รับผิดชอบงานในแต่</t>
  </si>
  <si>
    <t>ละสถานบริการเพื่อให้สรุปผลการ</t>
  </si>
  <si>
    <t>ดำเนินงานในแต่ละที่ ตอนกลาง</t>
  </si>
  <si>
    <t>ปีงบประมาณ</t>
  </si>
  <si>
    <t xml:space="preserve">  5.2 แลกเปลี่ยนเรียนรู้กระบวนการ</t>
  </si>
  <si>
    <t>ดำเนินงานในแต่ละที่</t>
  </si>
  <si>
    <t>เงินบำรุงรพ. สะบ้าย้อย        =     135,270   บาท</t>
  </si>
  <si>
    <t>รวมทั้งสิ้น(เงินหนึ่งแสนสามหมื่นห้าพันสองร้อยเจ็ดสิบบาทถ้วน)</t>
  </si>
  <si>
    <t xml:space="preserve">                             M1 :  พัฒนาคุณภาพการดำเนินงานสุขศึกษาให้ผ่านเกณฑ์มาตรฐานงานสุขศึกษา</t>
  </si>
  <si>
    <t xml:space="preserve">                             S2  : เพื่อส่งเสริม สนับสนุนการดำเนินงานพัฒนาความรอบรู้ด้านสุขภาพ (Health Literacy) และปรับเปลี่ยนพฤติกรรมสุขภาพ</t>
  </si>
  <si>
    <t xml:space="preserve">                          1.  พัฒนาคุณภาพการดำเนินงานสุขศึกษาให้ผ่านเกณฑ์มาตรฐานงานสุขศึกษา</t>
  </si>
  <si>
    <t xml:space="preserve">                          2. เพื่อให้ประชาชนมีความรอบรู้ด้านสุขภาพ (Health Literacy)</t>
  </si>
  <si>
    <t xml:space="preserve">                          3.  เพื่อให้ประชาชนมีพฤติกรรมสุขภาพที่ถูกต้อง  เหมาะสม</t>
  </si>
  <si>
    <t xml:space="preserve">                          4. พัฒนาความรอบรู้ด้านสุขภาพโดยส่งเสริมการดำเนินงานชุมชนรอบรู้ด้านสุขภาพและหมู่บ้านปรับเปลี่ยนพฤติกรรม</t>
  </si>
  <si>
    <t>โครงการ :             โครงการพัฒนาความรอบรู้ด้านสุขภาพเพื่อการปรับเปลี่ยนพฤติกรรมควบคู่มาตรฐานงานสุขศึกษา  เครือข่ายบริการสุขภาพอำเภอสะบ้าย้อย ปี 2565</t>
  </si>
  <si>
    <t xml:space="preserve">                           1. เจ้าหน้าที่ผู้รับผิดชอบงานสุขศึกษาในสถานบริการสาธารณสุขทุกคน มีความรู้ ความเข้าใจ เกี่ยวกับมาตรฐานงานสุขศึกษา</t>
  </si>
  <si>
    <t xml:space="preserve">                          2. สถานบริการพัฒนาคุณภาพการดำเนินงานสุขศึกษาให้ผ่านเกณฑ์มาตรฐานงานสุขศึกษา ร้อยละ 30</t>
  </si>
  <si>
    <t xml:space="preserve">                          3.  ประชาชนไดรับการส่งเสริมสนับสนุนการดำเนินงานพัฒนาความรอบรู้ด้านสุขภาพ (Health Literacy) และได้รับการปรับเปลี่ยนพฤติกรรมสุขภาพ 3 อ 2 ส  ร้อยละ 80</t>
  </si>
  <si>
    <t xml:space="preserve">                          4. มีชุมชนต้นแบบด้านความรอบรู้สุขภาพผ่านเกณฑ์อย่างน้อย 4 ชุมชน ใน 4 ตำบล</t>
  </si>
  <si>
    <r>
      <t xml:space="preserve">                      </t>
    </r>
    <r>
      <rPr>
        <sz val="14"/>
        <rFont val="Angsana New"/>
        <family val="1"/>
      </rPr>
      <t xml:space="preserve">    5. มีหมู่บ้านปรับเปลี่ยนพฤติกรรมสุขภาพผ่านเกณฑ์อย่างน้อย 1 หมู่บ้าน</t>
    </r>
  </si>
  <si>
    <t xml:space="preserve">                          6. ประชนชนกลุ่มเป้าหมายมีพฤติกรรมสุขภาพที่ถูกต้อง ร้อยละ 30</t>
  </si>
  <si>
    <t xml:space="preserve">                        การสร้างความรอบรู้ในชุมชน เป็นกระบวนการสนับสนุนให้ประชาชน เกิดการ เข้าถึง เข้าใจข้อมูล ความรู้และการจัดบริการสุขภาพระดับพื้นฐานที่จำเป็นได้ จะสามารถให้ประชาชนได้ตัดสินใจ </t>
  </si>
  <si>
    <t xml:space="preserve">  และสามารถปรับเปลี่ยนพฤติกรรมสุขภาพได้อย่างถูกต้องและเหมาะสม</t>
  </si>
  <si>
    <t>เลือกรับ  ปรับใจและสามารถสร้างความรอบรู้เป็นกระบวนการการเรียนรู้และจัดปัจจัยที่เกี่ยวข้องป้องกันการเกิดพฤติกรรมสุขภาพซึ่งรวมถึงปัจจัย ในตัวบุคคล เช่น ความรู้ ทัศนคติ ค่านิยม เป็นต้น</t>
  </si>
  <si>
    <t>จนท. ระดับอำเภอ</t>
  </si>
  <si>
    <t xml:space="preserve"> 1.1 อบรมฟื้นฟูเจ้าหน้าที่ </t>
  </si>
  <si>
    <t>รพ.สต./PCU/ รพ</t>
  </si>
  <si>
    <t xml:space="preserve">ให้มี ความรู้ ความเข้าใจ </t>
  </si>
  <si>
    <t>ก.พ.65</t>
  </si>
  <si>
    <t>pre-test</t>
  </si>
  <si>
    <t>เกี่ยวกับมาตรฐานงานสุขศึกษา</t>
  </si>
  <si>
    <t xml:space="preserve">เงินบำรุง </t>
  </si>
  <si>
    <t>post-test</t>
  </si>
  <si>
    <t xml:space="preserve"> 1.2 สถานบริการในเครือข่ายประเมิน</t>
  </si>
  <si>
    <t>ตนเองตามเกณฑ์มาตรฐาน</t>
  </si>
  <si>
    <t>งานสุขศึกษา</t>
  </si>
  <si>
    <t xml:space="preserve"> 1. กิจกรรมพัฒนามาตรฐาน</t>
  </si>
  <si>
    <t>รพ.สต./PCU ผ่าน</t>
  </si>
  <si>
    <t>เกณฑ์ร้อยละ 30</t>
  </si>
  <si>
    <t>2. การรณรงค์ ประชาสัมพันธ์ เพื่อ</t>
  </si>
  <si>
    <t>การปรับเปลี่ยนพฤติกรรมสุขภาพ</t>
  </si>
  <si>
    <t xml:space="preserve">   2.1 จัดทำสื่อประชาสัมพันธ์ เช่น</t>
  </si>
  <si>
    <t>รพ./สสอ./รพ.สต./</t>
  </si>
  <si>
    <t xml:space="preserve"> - ค่าจัดทำสื่อประชา</t>
  </si>
  <si>
    <t>ผลการปรับ</t>
  </si>
  <si>
    <t>ประชาชนมี</t>
  </si>
  <si>
    <t>ชุดนิทรรศการ ไวนิล แผ่นพับ</t>
  </si>
  <si>
    <t xml:space="preserve">สัมพันธ์ ต่าง ๆ </t>
  </si>
  <si>
    <t>พฤติกรรม</t>
  </si>
  <si>
    <t>ประชาสัมพันธ์ความรู้ด้านสุขภาพ</t>
  </si>
  <si>
    <t>สุขภาพดีขึ้น</t>
  </si>
  <si>
    <t>การควบคุมป้องกันโรค ส่งเสริมสุขภาพ</t>
  </si>
  <si>
    <t>ร้อยละ 30</t>
  </si>
  <si>
    <t>กฎหมายต่าง ๆ ในการปรับเปลี่ยน</t>
  </si>
  <si>
    <t xml:space="preserve">   2.2 จัดทำสื่อประชาสัมพันธ์ เช่น</t>
  </si>
  <si>
    <t>16  แห่ง</t>
  </si>
  <si>
    <t>สัมพันธ์ จำนวนเงิน</t>
  </si>
  <si>
    <t>ประชาสัมพันธ์ รพ.สต./PCU ทุกแห่ง</t>
  </si>
  <si>
    <t>10,000 บาท x  16 แห่ง</t>
  </si>
  <si>
    <t>และผู้รับผิด</t>
  </si>
  <si>
    <t>ชอบ รพ.สต</t>
  </si>
  <si>
    <t>2.3 กิจกรรมรณรงค์ ประชาสัมพันธ์</t>
  </si>
  <si>
    <t>มี.ค.65</t>
  </si>
  <si>
    <t>พัฒนาความรอบรู้ด้านสุขภาพ</t>
  </si>
  <si>
    <t>(Health Literacy) การปรับเปลี่ยน</t>
  </si>
  <si>
    <t>พฤติกรรม ตลอดจนสถานการณ์การ</t>
  </si>
  <si>
    <t>ชอบ รพ.สต/</t>
  </si>
  <si>
    <t>ระบาดของโรคโควิด - 19</t>
  </si>
  <si>
    <t xml:space="preserve"> และภาวะฉุกเฉินต่างๆ ผ่านสื่อ</t>
  </si>
  <si>
    <t>ประชาสัมพันธ์ที่จัดทำขึ้น</t>
  </si>
  <si>
    <t>3. กิจกรรมพัฒนาชุมชนรอบรู้ด้าน</t>
  </si>
  <si>
    <t>สุขภาพนำร่อง 4 ชุมชน 4 ตำบล</t>
  </si>
  <si>
    <t xml:space="preserve"> 3.1 คัดเลือกชุมชนเข้าร่วมกิจกรรม</t>
  </si>
  <si>
    <t>4 ตำบล 4 ชุมชน</t>
  </si>
  <si>
    <t>4 ชุมชน</t>
  </si>
  <si>
    <t>ประชาชนทั่วไป</t>
  </si>
  <si>
    <t>ค่าถ่ายเอกสารแบบประเมิน</t>
  </si>
  <si>
    <t>ชุมชนละ 50 คน</t>
  </si>
  <si>
    <t>ความรอบรู้ ก่อน -หลัง</t>
  </si>
  <si>
    <t>4 ชุมชน รวม</t>
  </si>
  <si>
    <t>มี.ค.- พ.ค 65</t>
  </si>
  <si>
    <t>450  ชุดๆละ 3 บาท</t>
  </si>
  <si>
    <t>200 คน</t>
  </si>
  <si>
    <t>ก.ค.65</t>
  </si>
  <si>
    <t>3.2 ประเมินความรอบรู้ก่อน</t>
  </si>
  <si>
    <t xml:space="preserve"> ดำเนิน การ(โควิด3 อ. 2 ส.) </t>
  </si>
  <si>
    <t xml:space="preserve"> ชุมชนละ  50 คน</t>
  </si>
  <si>
    <t>3.3 ประชาสัมพันธ์สร้างความรอบรู้</t>
  </si>
  <si>
    <t>โดยใช้สื่อต่างๆ และให้ความรู้</t>
  </si>
  <si>
    <t>เป็นกลุ่มโดยเจ้าหน้าที่และ อสม.</t>
  </si>
  <si>
    <t>3.4 ประเมินความรอบรู้ซ้ำหลัง</t>
  </si>
  <si>
    <t>ดำเนินการสร้างความรอบรู้</t>
  </si>
  <si>
    <t>ก.พ 65</t>
  </si>
  <si>
    <t>1.ค่าอาหารกลางวันจำนวน</t>
  </si>
  <si>
    <t>1.ประเมินตามเกณฑ์</t>
  </si>
  <si>
    <t>4.2 จัดตั้งทีมในการดำเนินงานหมู่</t>
  </si>
  <si>
    <t>2.ค่าอาหารว่างและเครื่องดื่ม</t>
  </si>
  <si>
    <t>4.3คืนข้อมูล/วิเคราะห์ปัญหาในพื้นที่</t>
  </si>
  <si>
    <t>4.1 ประชุมแกนนำในการจัดตั้ง</t>
  </si>
  <si>
    <t>หมู่บ้านปรับเปลี่ยนพฤติกรรม</t>
  </si>
  <si>
    <t>ทีมดำเนินงาน</t>
  </si>
  <si>
    <t xml:space="preserve"> 20 คน</t>
  </si>
  <si>
    <t>4.4 จัดทำแผนการพัฒนาหมู่บ้าน</t>
  </si>
  <si>
    <t>เม.ย.65</t>
  </si>
  <si>
    <t>4.6 จัดรณรงค์สร้างกระแส3อ 2ส</t>
  </si>
  <si>
    <t>เม.ย -พ.ค 65</t>
  </si>
  <si>
    <t>4.8 จัดเวทีแลกเปลี่ยนเรียนรู้ในชุมชน</t>
  </si>
  <si>
    <t>4.9 ประเมินผลการพัฒนาหมู่บ้าน</t>
  </si>
  <si>
    <t>4.10 นิเทศติดตามการดำเนินงาน</t>
  </si>
  <si>
    <t>ก.พ..-กย 65</t>
  </si>
  <si>
    <t>3.ค่าชุดเอกสารให้ความรู้ 50</t>
  </si>
  <si>
    <t>4.ค่าอาหารกลางวันจำนวน</t>
  </si>
  <si>
    <t>5.ค่าอาหารว่างและเครื่องดื่ม</t>
  </si>
  <si>
    <t>6.ค่าเบี้ยเลี้ยงในการออกติด</t>
  </si>
  <si>
    <t>4.5จัดกิจกรรมให้ความรู้ในกลุ่มต่างๆ</t>
  </si>
  <si>
    <t>พฤติกรรมในชุมชน</t>
  </si>
  <si>
    <t>4.7 สำรวจและจัดกิจกรรมเฝ้าระวัง</t>
  </si>
  <si>
    <t xml:space="preserve">   5. จัดกิจกรรมรณรงค์ในวันสำคัญ</t>
  </si>
  <si>
    <t>คกก.สุขศึกษา</t>
  </si>
  <si>
    <t>ธ.ค63-ก.ย64</t>
  </si>
  <si>
    <t>1.ค่าวัสดุอุปกรณ์ในการ</t>
  </si>
  <si>
    <t>แบบประเมิน</t>
  </si>
  <si>
    <t>ผลการประเมิน</t>
  </si>
  <si>
    <t>และในช่วงมีโรคระบาด</t>
  </si>
  <si>
    <t>จนท.รพ.สต</t>
  </si>
  <si>
    <t>รณรงค์</t>
  </si>
  <si>
    <t>และเครือข่าย</t>
  </si>
  <si>
    <t>2. ค่าสื่อประชาสัมพันธ์</t>
  </si>
  <si>
    <t xml:space="preserve"> -ไวนิล 300บาทx10แผ่น</t>
  </si>
  <si>
    <t xml:space="preserve">    - กิจกรรมรรรงค์ตามปฎิทินสาสุข</t>
  </si>
  <si>
    <t xml:space="preserve">    -กิจกรรมของดีสะบ้าย้อย</t>
  </si>
  <si>
    <t xml:space="preserve"> -แผ่นโฟมบอร์ด500บาท</t>
  </si>
  <si>
    <t>x10แผ่น</t>
  </si>
  <si>
    <t xml:space="preserve">3.ค่าอาหารว่าง/เครื่องดื่ม </t>
  </si>
  <si>
    <t>30 คน x25 บาทx6มื้อ</t>
  </si>
  <si>
    <t>226,200     บาท</t>
  </si>
  <si>
    <t>รวมทั้งสิ้น (เป็นสองแสนสองหมื่นหกพันสองร้อยบาทถ้วน)</t>
  </si>
  <si>
    <t>เงินบำรุงรพ. สะบ้าย้อย        =    66,200  บาท</t>
  </si>
  <si>
    <t>เงินบำรุงสถานบริการ        =    160,000  บาท</t>
  </si>
  <si>
    <t>รวมทั้งสิ้น (เงินหนึ่งแสนเก้าหมื่นหนึ่งร้อยยี่สิบบาทถ้วน)</t>
  </si>
  <si>
    <t>190,120 บาท</t>
  </si>
  <si>
    <t>เงินบำรุง รพ.สะบ้าย้อย     =    190,120     บาท</t>
  </si>
  <si>
    <t>135,270    บาท</t>
  </si>
  <si>
    <t>โครงการ              :  โครงการพัฒนางานส่งเสริมสุขภาพกลุ่มวัยรุ่น เครือข่ายบริการสุขภาพอำเภอสะบ้าย้อย   ปี 2565</t>
  </si>
  <si>
    <t xml:space="preserve">                              1.  พัฒนาการดำเนินงานพัฒนาสุขภาพกลุ่มวัยรุ่นให้ได้มาตรฐาน</t>
  </si>
  <si>
    <t xml:space="preserve">                              2.  พัฒนาศักยภาพแกนนำวัยรุ่นให้มีความรู้ด้านโรคเอดส์ โรคติดต่อทางเพศสัมพันธ์  ยาเสพติด การตั้งครรภ์ก่อนวัยอันควร และอนามัยเจริญพันธุ์</t>
  </si>
  <si>
    <t xml:space="preserve">                                   ให้มีความรู้ ทักษะและมีพฤติกรรมที่ถูกต้องเหมาะสม</t>
  </si>
  <si>
    <t xml:space="preserve">                               1. มีการจัดตั้งศูนย์เพื่อนใจวัยรุ่นในโรงเรียน 1 แห่ง ระดับมัธยมศึกษา</t>
  </si>
  <si>
    <t xml:space="preserve">                               2. อัตราคลอดวัยรุ่นหญิง อายุ 10 - 14 ปี ไม่เกิน 1.21   ต่อพัน ประชากรหญิงอายุ 10 - 14 ปี</t>
  </si>
  <si>
    <t xml:space="preserve">                               3. อัตราคลอดวัยรุ่นหญิง อายุ 15 - 19 ปี ไม่เกิน   27  ต่อพัน ประชากรหญิงอายุ 15 - 19 ปี</t>
  </si>
  <si>
    <t xml:space="preserve">                              4. อัตราของการตั้งครรภ์ซ้ำในหญิงอายุ &lt;  20  ปี  ร้อยละ  13.5</t>
  </si>
  <si>
    <t xml:space="preserve">                              5. อัตราความครอบคลุมของหญิงอายุ &lt; 20 ปี ได้รับการคุมกำเนิดด้วยวิธีสมัยใหม่(modern methods) หลังคลอดหรือแท้ง   ร้อยละ  80</t>
  </si>
  <si>
    <t xml:space="preserve">                              6.อัตราของหญิงอายุ &lt; 20 ปี ได้รับการคุมกำเนิดด้วยวิธีกึ่งถาวร (ยาฝังคุมกำเนิด /ห่วงอนามัย) หลังคลอดหรือแท้ง   ภายใน 42 วัน    ร้อยละ  80</t>
  </si>
  <si>
    <t xml:space="preserve">                                  การดำเนินงานบริการและส่งเสริมสุขภาพวัยรุ่นมีจุดมุ่งหมาย ให้เยาวชน มีสุขภาพดี และมุ่งเน้นสร้างพฤติกรรมสุขภาพที่เหมาะสม และให้บริการสุขภาพ ขั้นพื้นฐานในเรื่องต่างๆที่จำเป็น </t>
  </si>
  <si>
    <t>โดยเน้นการมีส่วนร่วมของผู้ปกครองและชุมชนในการส่งเสริม แก้ปัญหาสุขภาพ เพื่อการเจริญเติบโตที่สมวัยและคุณภาพชีวิตที่ดี  สถานการณ์ในปัจจุบันพบว่ากลุ่มหญิงวัยเจริญพันธุ์วัยรุ่นมีอัตราคลอดวัยรุ่นหญิง</t>
  </si>
  <si>
    <t xml:space="preserve"> อายุ 10 - 14 ปี    ไม่เกิน 1.21 ต่อพัน ประชากรหญิงอายุ 10 - 14 ปี  ปี 60,61,62,63,64 คิดเป็น ร้อยละ   0,0,0.61,1.21 และ 0.62    อัตราคลอดวัยรุ่นหญิง อายุ 15 - 19 ปี ไม่เกิน  34 ต่อพัน  ประชากร</t>
  </si>
  <si>
    <t xml:space="preserve"> 15.46,18.18 ,18.18,17.39 และ 12.07    ตามลำดับดังนั้น  เพื่อป้องกันการตั้งครรภ์ก่อนวัยอันควร  และลดอัตราการตั้งครรภ์ซ้ำ     </t>
  </si>
  <si>
    <t xml:space="preserve">หญิงอายุ  15 - 19 ปี    ปี   60,61,62,63 ,64    คิดเป็น ร้อยละ   37.19,29.48 ,22.68,21.02 และ  19.55    อัตราการตั้งครรภ์ซ้ำในหญิงอายุ  &lt;  20  ปี  ไม่เกินร้อยละ 13.5    ปี 60,61,62,63 ,64  คิดเป็น ร้อยละ  </t>
  </si>
  <si>
    <t xml:space="preserve">3.รับประเมินคลินิกวัยรุ่น </t>
  </si>
  <si>
    <t xml:space="preserve"> มี.ค  .65</t>
  </si>
  <si>
    <t>อยู่ดี /</t>
  </si>
  <si>
    <t xml:space="preserve"> ในสถานบริการ</t>
  </si>
  <si>
    <t>เป้าหมายการดำเนินงานคลินิกวัยรุ่น</t>
  </si>
  <si>
    <t xml:space="preserve"> มิ .ย.65</t>
  </si>
  <si>
    <t xml:space="preserve"> ยะลา</t>
  </si>
  <si>
    <t>จากทีมนิเทศงาน ศูนย์อนามัยที่ 12</t>
  </si>
  <si>
    <t xml:space="preserve"> 60  คน </t>
  </si>
  <si>
    <t>ก.ค 65</t>
  </si>
  <si>
    <t xml:space="preserve">   ม.ค.65</t>
  </si>
  <si>
    <t xml:space="preserve"> - อัตราความ</t>
  </si>
  <si>
    <t>ครอบคลุมการคุม</t>
  </si>
  <si>
    <t>กำเนิดหลังคลอด</t>
  </si>
  <si>
    <t>และการตั้งครรภ์</t>
  </si>
  <si>
    <t>ซ้ำลดลง</t>
  </si>
  <si>
    <t xml:space="preserve"> - แบบประเมิน</t>
  </si>
  <si>
    <t xml:space="preserve">ความพึงพอใจ </t>
  </si>
  <si>
    <t>ร้อยละ  80</t>
  </si>
  <si>
    <t xml:space="preserve">มีศูนย์เพื่อนใจวัยรุ่น </t>
  </si>
  <si>
    <t xml:space="preserve"> ม.1- ม.6</t>
  </si>
  <si>
    <t xml:space="preserve"> - วิธ๊ป้องกันการตั้งครรภ์ก่อน</t>
  </si>
  <si>
    <t xml:space="preserve">รร.สะบ้าย้อยวิทยา </t>
  </si>
  <si>
    <t>ธค.-มีค.65</t>
  </si>
  <si>
    <t>อัตราการคลอดวัยรุ่น</t>
  </si>
  <si>
    <t xml:space="preserve">หญิงอายุ 10-14 ปี </t>
  </si>
  <si>
    <t xml:space="preserve"> ไม่เกิน 1.21 ต่อ</t>
  </si>
  <si>
    <t>พันปชก.หญิง</t>
  </si>
  <si>
    <t xml:space="preserve"> อัตราการคลอด</t>
  </si>
  <si>
    <t>วัยรุ่นหญิงอายุ 1</t>
  </si>
  <si>
    <t xml:space="preserve">5-19 ปี  ไม่เกิน </t>
  </si>
  <si>
    <t>34ต่อพันปชก. หญิง</t>
  </si>
  <si>
    <t>ตค- กย 65</t>
  </si>
  <si>
    <t>รวมทั้งสิ้น (เก้าหมื่นสี่พันเจ็ดร้อยบาทถ้วน)</t>
  </si>
  <si>
    <t>94,700 บาท</t>
  </si>
  <si>
    <t>เงินบำรุง รพ.สะบ้าย้อย     =     94,700 บาท</t>
  </si>
  <si>
    <r>
      <rPr>
        <b/>
        <sz val="14"/>
        <rFont val="Wingdings"/>
        <charset val="2"/>
      </rPr>
      <t xml:space="preserve"> þ</t>
    </r>
    <r>
      <rPr>
        <b/>
        <sz val="14"/>
        <rFont val="Angsana New"/>
        <family val="1"/>
      </rPr>
      <t xml:space="preserve">โครงการตอบสนองยุทธศาสตร์        </t>
    </r>
    <r>
      <rPr>
        <b/>
        <sz val="14"/>
        <rFont val="Wingdings"/>
        <charset val="2"/>
      </rPr>
      <t>o</t>
    </r>
    <r>
      <rPr>
        <b/>
        <sz val="14"/>
        <rFont val="Angsana New"/>
        <family val="1"/>
      </rPr>
      <t xml:space="preserve">งานพัฒนา           </t>
    </r>
    <r>
      <rPr>
        <b/>
        <sz val="14"/>
        <rFont val="Wingdings"/>
        <charset val="2"/>
      </rPr>
      <t>o</t>
    </r>
    <r>
      <rPr>
        <b/>
        <sz val="14"/>
        <rFont val="Angsana New"/>
        <family val="1"/>
      </rPr>
      <t>งานประจำ</t>
    </r>
  </si>
  <si>
    <t xml:space="preserve">                               1. มีการพัฒนาศักยภาพบุคลากรและเครือข่าย</t>
  </si>
  <si>
    <t xml:space="preserve">                               2. ทีม EPI มีผลงานนวตกรรม/CQI</t>
  </si>
  <si>
    <t xml:space="preserve">                               3. พัฒนาระบบบริการ</t>
  </si>
  <si>
    <t>ชื่อโครงการ         :  โครงการพัฒนางานสร้างเสริมภูมิคุ้มกันโรค (EPI)อำเภอสะบ้าย้อย จังหวัดสงขลา ปีงบประมาณ2565</t>
  </si>
  <si>
    <t xml:space="preserve">                               1. เพื่อเพิ่มความครอบคลุมการได้รับวัคซีนสร้างเสริมภูมิคุ้มกันโรคในเด็ก 0 - 5 ปี</t>
  </si>
  <si>
    <t xml:space="preserve">                               2. เพื่อควบคุมและป้องกันโรคติดต่อที่สามารถป้องกันได้ด้วยวัคซีน</t>
  </si>
  <si>
    <t xml:space="preserve">                               3. เพื่อติดตาม ควบคุม กำกับ และพัฒนาระบบการดำเนินงานวัคซีนในพื้นที่</t>
  </si>
  <si>
    <t xml:space="preserve">                               1.  ความครอบคลุมการได้รับวัคซีนสร้างเสริมภูมิคุ้มกันโรคในเด็ก 0 - 5 ปี ผ่านเกณฑ์ไม่น้อยกว่าร้อยละ 90</t>
  </si>
  <si>
    <t xml:space="preserve">                               2.  อัตราป่วยด้วยโรคติดต่อที่สามารถป้องกันได้ด้วยวัคซีน อำเภอสะบ้าย้อย ปี 2564 ลดลงจากค่ามัธยฐานย้อนหลัง 5 ปี (พ.ศ.2559-2563) ไม่น้อยกว่าร้อยละ 5</t>
  </si>
  <si>
    <t xml:space="preserve">                               3.  ทีมมีการนิเทศติดตามการดำเนินงานในสถานบริการสาธารณสุขครอบคลุม ร้อยละ 80</t>
  </si>
  <si>
    <t xml:space="preserve">      ในปัจจุบัน การสร้างเสริมภูมคุ้มกันโรค เป็นงานที่มีความสำคัญในการที่จะช่วยป้องกันการเกิดโรคและส่งเสริมสุขภาพพื้นฐานให้แก่ประชาชน ทำให้มีภูมิคุ้มกันต่อโรคติดต่อที่สามารถป้องกันได้ด้วยวัคซีน </t>
  </si>
  <si>
    <t>ช่วยลดการสูญเสียทางเศรษฐกิจของประเทศทั้งทางทรัพยากรบุคคลและภาระค่าใช้จ่ายต่างๆในการดูแลรักษาผู้ป่วย ควบคุมการกระจายของโรค ซึ่งโรคติดต่อที่สามารถป้องกันได้ด้วยวัคซีนในอำเภอสะบ้าย้อย</t>
  </si>
  <si>
    <t>ยังคงเป็นปัญหาในพื้นที่ ดังนั้นจึงจำเป็นต้องมีการพัฒนางานสร้างเสริมภูมิคุ้มกันโรคขึ้น เพื่อเพิ่มความครอบคลุมการได้รับวัคซีนในพื้นที่และเพื่อป้องกัน ควบคุมโรคติดต่อที่สามารถป้องกันได้ด้วยวัคซีนได้</t>
  </si>
  <si>
    <t>1. ด้านการพัฒนาศักยภาพทีม EPI</t>
  </si>
  <si>
    <t>อบรมเชิงปฏิบัติการผู้รับผิดชอบงาน</t>
  </si>
  <si>
    <t>- ทีม EPI</t>
  </si>
  <si>
    <t>ต.ค.64-ก.ย.65</t>
  </si>
  <si>
    <t>- ทีม EPI ได้รับการ</t>
  </si>
  <si>
    <t>1.ฮัมดี</t>
  </si>
  <si>
    <t>ในการบันทึกข้อมูลในระบบJHCIS</t>
  </si>
  <si>
    <t>2.อรยา</t>
  </si>
  <si>
    <t>และตรวจสอบความถูกต้องในระบบ</t>
  </si>
  <si>
    <t>- วิทยากร สสจ.</t>
  </si>
  <si>
    <t>ครบถ้วนแต่ละสถาน</t>
  </si>
  <si>
    <t>HDC</t>
  </si>
  <si>
    <t>จำนวน 2 คน</t>
  </si>
  <si>
    <t>บริการ</t>
  </si>
  <si>
    <t>4.ค่าเอกสารคู่มืออบรม</t>
  </si>
  <si>
    <t>เล่มละ100บ.x30 เล่ม</t>
  </si>
  <si>
    <t>5.ค่าวัสดุและอุปกรณ์</t>
  </si>
  <si>
    <t>ในการจัดอบรม</t>
  </si>
  <si>
    <t>บันทึกข้อมูลและ</t>
  </si>
  <si>
    <t>ตรวจสอบข้อมูล</t>
  </si>
  <si>
    <t>ได้อย่างถูกต้อง</t>
  </si>
  <si>
    <t>2. ด้านการสนับสนุนการดำเนินงาน</t>
  </si>
  <si>
    <t>ของทีม EPI</t>
  </si>
  <si>
    <t>2.1 การประชุมประจำไตรมาส</t>
  </si>
  <si>
    <t>เพื่อติดตามการดำเนินงาน</t>
  </si>
  <si>
    <t>มื้อละ25บ.x30คนx8มื้อ</t>
  </si>
  <si>
    <t>ทีม EPI</t>
  </si>
  <si>
    <t>อย่างน้อย 3 เดือน 1 ครั้ง</t>
  </si>
  <si>
    <t>มื้อละ60บ.x30 คนx 4มื้อ</t>
  </si>
  <si>
    <t>2.2 การนิเทศ ติดตาม ผลการดำเนิน</t>
  </si>
  <si>
    <t>-รายงานสรุปผลการ</t>
  </si>
  <si>
    <t>งานสร้างเสริมภูมิคุ้มกันโรค</t>
  </si>
  <si>
    <t>นิเทศติดตาม</t>
  </si>
  <si>
    <t>(จำนวน 2 ครั้ง/ 6 เดือน 1 ครั้ง)</t>
  </si>
  <si>
    <t>3.ฌาฐิมาฑ์</t>
  </si>
  <si>
    <t>2.3 พัฒนาระบบการแจ้งเตือนนัด</t>
  </si>
  <si>
    <t>-แอพพลิเคชั่น</t>
  </si>
  <si>
    <t>(แอพพลิเคชั่นไลน์ Line notify)</t>
  </si>
  <si>
    <t>การเข้าถึงบริการวัคซีนของ</t>
  </si>
  <si>
    <t xml:space="preserve">ผู้ปกครอง </t>
  </si>
  <si>
    <t xml:space="preserve"> - มีการแก้ปัญหา</t>
  </si>
  <si>
    <t xml:space="preserve"> - มีการ</t>
  </si>
  <si>
    <t>ประชาสัมพันธ์การ</t>
  </si>
  <si>
    <t>ใช้แอพพลิเคชั่น</t>
  </si>
  <si>
    <t>แจ้งเตือนนัดใน</t>
  </si>
  <si>
    <t>คลินิกวัคซีน</t>
  </si>
  <si>
    <t>2.4 พัฒนาระบบการค้นหาประวัติ</t>
  </si>
  <si>
    <t>-มีCQIระดับอำเภอ</t>
  </si>
  <si>
    <t>วัคซีนของบุคลากรทางการแพทย์</t>
  </si>
  <si>
    <t>(QR code)</t>
  </si>
  <si>
    <t>3. ด้านการดำเนินงานส่งเสริม</t>
  </si>
  <si>
    <t>การดำเนินงานวัคซีนในพื้นที่</t>
  </si>
  <si>
    <t>3.1 อบรมแนวทางขับเคลื่อนการ</t>
  </si>
  <si>
    <t>- ทะเบียนเครือข่าย</t>
  </si>
  <si>
    <t>- ทีม EPI มีเครือข่ายการ</t>
  </si>
  <si>
    <t>ดำเนินงานวัคซีนร่วมกับผู้นำศาสนา</t>
  </si>
  <si>
    <t>มื้อละ25บ.x62คนx2มื้อ</t>
  </si>
  <si>
    <t>การดำเนินงานวัคซีน</t>
  </si>
  <si>
    <t>ดำเนินงานวัคซีนร่วมกัน</t>
  </si>
  <si>
    <t>(Religious Backbone)</t>
  </si>
  <si>
    <t>จำนวน 50 มัสยิด</t>
  </si>
  <si>
    <t>ร่วมกันอย่างเป็นภาคี</t>
  </si>
  <si>
    <t>ในเสาหลักศาสนา</t>
  </si>
  <si>
    <t xml:space="preserve"> - ติดตามมัสยิดส่งเสริมเรื่องวัคซีน</t>
  </si>
  <si>
    <t>- วิทยากร</t>
  </si>
  <si>
    <t>มื้อละ60บ.x62 คนx 1มื้อ</t>
  </si>
  <si>
    <t xml:space="preserve"> - คุตบะห์เรื่องวัคซีนในวันศุกร์</t>
  </si>
  <si>
    <t xml:space="preserve"> - วิเคราะห์ สรุปผลการดำเนินงาน</t>
  </si>
  <si>
    <t xml:space="preserve">- ทีม EPI อำเภอ </t>
  </si>
  <si>
    <t>จำนวน 10 คน</t>
  </si>
  <si>
    <t>4.ค่าวัสดุและอุปกรณ์</t>
  </si>
  <si>
    <t>รวม 62 คน</t>
  </si>
  <si>
    <t>ในการอบรม</t>
  </si>
  <si>
    <t>- อีหม่ามประจำ</t>
  </si>
  <si>
    <t>มัสยิดอ.สะบ้าย้อย</t>
  </si>
  <si>
    <t>- ทีม EPI มีระบบ</t>
  </si>
  <si>
    <t>ติดตามความ</t>
  </si>
  <si>
    <t>ครอบคลุมวัคซีนที่</t>
  </si>
  <si>
    <t>มีประสิทธิภาพ</t>
  </si>
  <si>
    <t>3.2 อบรมวางแผนครอบครัวเรื่อง</t>
  </si>
  <si>
    <t>- คู่สมรสใหม่</t>
  </si>
  <si>
    <t>- คู่สมรสใหม่ได้รับ</t>
  </si>
  <si>
    <t>วัคซีนก่อนแต่งงาน(กุซุส) ร่วมกับ</t>
  </si>
  <si>
    <t>ชมรมอีหม่ามฯ</t>
  </si>
  <si>
    <t>ความรู้ ความสำคัญ</t>
  </si>
  <si>
    <t>เรื่องวัคซีนก่อน</t>
  </si>
  <si>
    <t>แต่งงาน</t>
  </si>
  <si>
    <t>3.3 กิจกรรม 4 เสาหลักเพิ่มความครอบ</t>
  </si>
  <si>
    <t>งบกองทุนท้องถิ่น</t>
  </si>
  <si>
    <t>คลุมวัคซีนในพื้นที่</t>
  </si>
  <si>
    <t xml:space="preserve">              โรงเรียน </t>
  </si>
  <si>
    <t>- รณรงค์/เก็บตกวัคซีนประจำปี</t>
  </si>
  <si>
    <t>- ตรวจเช็คแฟ้มประวัติวัคซีนนักเรียน</t>
  </si>
  <si>
    <t xml:space="preserve">               บ้าน</t>
  </si>
  <si>
    <t>- แจ้งเตือนวันนัดบริการวัคซีน</t>
  </si>
  <si>
    <t xml:space="preserve">                รพ. / รพ.สต.</t>
  </si>
  <si>
    <t>- สร้างความรอบรู้เรื่องวัคซีนในมารดา</t>
  </si>
  <si>
    <t>ตั้งครรภ์ (คลินิกANC)</t>
  </si>
  <si>
    <t>- วางแผนการจำหน่ายมารดาหลังคลอด</t>
  </si>
  <si>
    <t>ความรู้เรื่องวัคซีน (LR)</t>
  </si>
  <si>
    <t xml:space="preserve"> - ความครอบคลุม</t>
  </si>
  <si>
    <t>วัคซีนระดับอำเภอ</t>
  </si>
  <si>
    <t>เพิ่มมากขึ้น</t>
  </si>
  <si>
    <t>4. ด้านการสร้างขวัญและกำลังใจแก่</t>
  </si>
  <si>
    <t>4.1 รับรองคุณภาพผลการดำเนินงาน</t>
  </si>
  <si>
    <t>1.เกียรติบัตร สำหรับคุณภาพ</t>
  </si>
  <si>
    <t>- พิจารณาจากผลการ</t>
  </si>
  <si>
    <t>สร้างเสริมภูมิคุ้มกันโรคระดับสถาน</t>
  </si>
  <si>
    <t>ระดับเพชร จำนวน 7 ชิ้น x</t>
  </si>
  <si>
    <t>ดำเนินงานในระบบ</t>
  </si>
  <si>
    <t>บริการสาธารณสุข</t>
  </si>
  <si>
    <t xml:space="preserve"> - ระดับเพชร ความครอบคลุม 90-100%</t>
  </si>
  <si>
    <t xml:space="preserve"> -สถานบริการมี</t>
  </si>
  <si>
    <t>คุณภาพ</t>
  </si>
  <si>
    <t xml:space="preserve"> -ผลการดำเนินงาน</t>
  </si>
  <si>
    <t>ที่เพิ่มมากขึ้น</t>
  </si>
  <si>
    <t>- ระดับทอง ความครอบคลุม 70-89%</t>
  </si>
  <si>
    <t>- ระดับเงิน ความครอบคลุม 51-69%</t>
  </si>
  <si>
    <t>- ระดับทองแดง ความครอบคลุม &lt;50%</t>
  </si>
  <si>
    <t>รวมทั้งสิ้น (สามหมื่นหกพันเก้าสิบบาทถ้วน)</t>
  </si>
  <si>
    <t>36,090 บาท</t>
  </si>
  <si>
    <t>เงินบำรุง รพ.สะบ้าย้อย     =  36,090  บาท</t>
  </si>
  <si>
    <r>
      <t xml:space="preserve">กลยุทธ์/กลวิธี      :  </t>
    </r>
    <r>
      <rPr>
        <sz val="14"/>
        <rFont val="Angsana New"/>
        <family val="1"/>
      </rPr>
      <t xml:space="preserve">   S4 : ชุมชนเข้มแข็ง </t>
    </r>
  </si>
  <si>
    <t xml:space="preserve">                                  S3 : ระบบบริการมีมาตรฐาน</t>
  </si>
  <si>
    <t>โครงการ              :  ส่งเสริมและแก้ปัญหาสุขภาพเด็กปฐมวัยเครือข่ายบริการสุขภาพอำเภอสะบ้าย้อย ปีงบ 2565</t>
  </si>
  <si>
    <t xml:space="preserve">                             1. เพื่อประชุม ติดตาม วิเคราะห์ปัญหา การดำเนินงานกลุ่มเด็ก 0-5 ปี อำเภอสะบ้าย้อย</t>
  </si>
  <si>
    <t xml:space="preserve">                             2. เพื่อเฝ้าระวังและติดตามทางโภชนาการ ทุก 3 เดือน </t>
  </si>
  <si>
    <r>
      <t xml:space="preserve">                           </t>
    </r>
    <r>
      <rPr>
        <sz val="14"/>
        <rFont val="Angsana New"/>
        <family val="1"/>
      </rPr>
      <t xml:space="preserve">  3. เพื่อขับเคลื่อนศูนย์พัฒนาเด็กเล็กให้ผ่านเกณฑ์มาตรฐาน 4D</t>
    </r>
  </si>
  <si>
    <r>
      <t xml:space="preserve">                         </t>
    </r>
    <r>
      <rPr>
        <sz val="14"/>
        <rFont val="Angsana New"/>
        <family val="1"/>
      </rPr>
      <t xml:space="preserve">    4. เพื่อส่งเสริมพัฒนาการและการสร้างวินัยเชิงบวก โดยครอบครัวมีส่วนร่วม Triple -P ใน รร.ตชด.กลุ่มเด็กปฐมวัย</t>
    </r>
  </si>
  <si>
    <r>
      <t xml:space="preserve">                           </t>
    </r>
    <r>
      <rPr>
        <sz val="14"/>
        <rFont val="Angsana New"/>
        <family val="1"/>
      </rPr>
      <t xml:space="preserve">  5. เพื่อส่งเสริมให้มีการตรวจและติดตามประเมินผลการตรวจพัฒนาการด้วยเครื่องมือ DSPM กลุ่มสงสัยล่าช้าได้รับการกระตุ้น และส่งต่อในรายที่พบความผิดปกติด้วยเครื่องมือ TEDA4I</t>
    </r>
  </si>
  <si>
    <t xml:space="preserve">                               1. มีการประชุม ติดตาม วิเคราะห์ปัญหา การดำเนินงานกลุ่มเด็ก 0-5 ปี จำนวน 2 ครั้ง</t>
  </si>
  <si>
    <r>
      <t xml:space="preserve">                               2. ร้อยละ </t>
    </r>
    <r>
      <rPr>
        <sz val="14"/>
        <rFont val="Calibri"/>
        <family val="2"/>
      </rPr>
      <t>≥</t>
    </r>
    <r>
      <rPr>
        <sz val="14"/>
        <rFont val="Angsana New"/>
        <family val="1"/>
      </rPr>
      <t xml:space="preserve"> 90 ชั่งน้ำหนักและวัดส่วนสูงเด็ก 0-5 ปี ทุก 3 เดือน</t>
    </r>
  </si>
  <si>
    <t xml:space="preserve">                               3. ศูนย์พัฒนาเด็กเล็กอำเภอสะบ้าย้อย ที่เข้าร่วมขับเคลื่อนศูนย์พัฒนาเด็กเล็กผ่านเกณฑ์มาตรฐาน 4D อย่างน้อยจำนวน 10 แห่ง</t>
  </si>
  <si>
    <t xml:space="preserve">                               4. รร.ตชด.เข้าร่วมกิจกรรมส่งเสริมพัฒนาการและการสร้างวินัยเชิงบวก โดยครอบครัวมีส่วนร่วม กลุ่มเด็กปฐมวัย จำนวน 2 แห่ง</t>
  </si>
  <si>
    <r>
      <t xml:space="preserve">                               5. เด็ก 0-72 เดือน ได้รับการตรวจพัฒนาการด้วยเครื่องมือ DSPM   ≥ 95</t>
    </r>
    <r>
      <rPr>
        <sz val="14"/>
        <rFont val="Calibri"/>
        <family val="2"/>
      </rPr>
      <t>%</t>
    </r>
    <r>
      <rPr>
        <sz val="14"/>
        <rFont val="Angsana New"/>
        <family val="1"/>
      </rPr>
      <t xml:space="preserve"> สงสัยล่าช้า </t>
    </r>
    <r>
      <rPr>
        <sz val="14"/>
        <rFont val="TH SarabunIT๙"/>
        <family val="2"/>
      </rPr>
      <t>≤</t>
    </r>
    <r>
      <rPr>
        <sz val="14"/>
        <rFont val="Angsana New"/>
        <family val="1"/>
      </rPr>
      <t>20</t>
    </r>
    <r>
      <rPr>
        <sz val="14"/>
        <rFont val="Calibri"/>
        <family val="2"/>
      </rPr>
      <t>%</t>
    </r>
    <r>
      <rPr>
        <sz val="14"/>
        <rFont val="Angsana New"/>
        <family val="1"/>
      </rPr>
      <t xml:space="preserve"> ได้รับการกระตุ้น    ≥ 90%  ส่งตรวจ TEDA4I   ≥ 70%</t>
    </r>
  </si>
  <si>
    <t xml:space="preserve">                             การพัฒนาคุณภาพชีวิตของประชาชนเป็นเป้าหมายสำคัญของการพัฒนาประเทศ กระทรวงสาธารณสุข ได้กำหนดแนวทางเพื่อให้ประชาชนมีสุขภาวะ ทั้งมิติทางกาย ใจ สังคมและปัญญา</t>
  </si>
  <si>
    <t>โดยเริ่มจากวัยต้นของชีวิตคือเด็ก 0-72 เดือน ซึ่งเป็นวัยที่มีความสำคัญ เนื่องจากเป็นวัยที่มีการพัฒนาอย่างรวดเร็วทั้งทางด้านร่างกาย สติปัญญา อารมณ์ สังคม และเป็นวัยที่เริ่มต้นการรับรู้เพื่อเป็นพื้นฐาน</t>
  </si>
  <si>
    <t>ของช่วงวัยต่อไป  การส่งเสริมสุขภาพเด็กจึงเป็นเรื่องจำเป็น ซึ่งทางเครือข่ายบริการสุขภาพอำเภอสะบ้าย้อย ได้เล็งเห็นความสำคัญของการส่งเสริมสุขภาพเด็ก 0-5 ปี</t>
  </si>
  <si>
    <t>ม.ค-ก.ย.65</t>
  </si>
  <si>
    <t>วนิดา</t>
  </si>
  <si>
    <t>โภชนาการเด็ก 0-5 ปี</t>
  </si>
  <si>
    <t>จำนวน 2 ครั้ง</t>
  </si>
  <si>
    <t>25 คน x 60 บาท x 2 ครั้ง</t>
  </si>
  <si>
    <t>2.ขับเคลื่อน ศพด. 4D</t>
  </si>
  <si>
    <t>2.1ประชุมคณะกรรมการประเมิน</t>
  </si>
  <si>
    <t xml:space="preserve">4 คน x 25 บาท x 2 มื้อ </t>
  </si>
  <si>
    <t>มาตรฐาน 4D</t>
  </si>
  <si>
    <t>ศพด.ตามมาตรฐาน 4D</t>
  </si>
  <si>
    <t>จำนวน 4 คน</t>
  </si>
  <si>
    <t xml:space="preserve">และสามารถประเมิน </t>
  </si>
  <si>
    <t>มินพิตา</t>
  </si>
  <si>
    <t>ได้ถูกต้อง</t>
  </si>
  <si>
    <t>งานโภชนาการ</t>
  </si>
  <si>
    <t>งานพัฒนาการ</t>
  </si>
  <si>
    <t>2.2 คณะกรรมการลงประเมินตาม</t>
  </si>
  <si>
    <t>เม.ย.-ก.ย.</t>
  </si>
  <si>
    <t>สถานพัฒนาแด็ก</t>
  </si>
  <si>
    <t>มาตรฐาน  4D</t>
  </si>
  <si>
    <t>ปฐมวัย ได้รับประ</t>
  </si>
  <si>
    <t xml:space="preserve">เมินมาตรฐานฯ </t>
  </si>
  <si>
    <t>ศพด. 10 แห่ง</t>
  </si>
  <si>
    <t>2.3 ประกาศผลการประเมินสถาน</t>
  </si>
  <si>
    <t>ศพด.  10 แห่ง</t>
  </si>
  <si>
    <t>-ป้ายอะคิลิคขนาด80x</t>
  </si>
  <si>
    <t>ประเมินจากคะแนน</t>
  </si>
  <si>
    <t>พัฒนาเด็กปฐมวัยแห่งชาติ</t>
  </si>
  <si>
    <t>40 ซม. X 1500 บ x 10 แผ่น</t>
  </si>
  <si>
    <t>ปฐมวัย ผ่านเกณฑ์</t>
  </si>
  <si>
    <t>4D</t>
  </si>
  <si>
    <t xml:space="preserve">  10  แห่ง</t>
  </si>
  <si>
    <t>3.ขับเคลื่อนกิจกรรม Triple -P</t>
  </si>
  <si>
    <t>3.1ประชุมชี้แจงกิจกรรม</t>
  </si>
  <si>
    <t>คณะทำงาน</t>
  </si>
  <si>
    <t>ม.ค.</t>
  </si>
  <si>
    <t>คณะทำงานเข้าใจ</t>
  </si>
  <si>
    <t>ครูตชด.4คน</t>
  </si>
  <si>
    <t xml:space="preserve">4 คน x 25 บาท </t>
  </si>
  <si>
    <t>ในกิจกรรมที่ต้อง</t>
  </si>
  <si>
    <t>จนท.สธ.4คน</t>
  </si>
  <si>
    <t>3.2ดำเนินกิจกรรมโดยครอบครัว</t>
  </si>
  <si>
    <t>ก.พ.-มิ.ย.</t>
  </si>
  <si>
    <t>ผปค.มีความรู้เรื่อง</t>
  </si>
  <si>
    <t>มีส่วนร่วมพร้อมประเมินผล</t>
  </si>
  <si>
    <t>68 คน x 25บาท x 2 มื้อ</t>
  </si>
  <si>
    <t>พัฒนาการสมวัย</t>
  </si>
  <si>
    <t>พัฒนาการและเด็กมี</t>
  </si>
  <si>
    <t>ผปค.2รร.</t>
  </si>
  <si>
    <t xml:space="preserve">68 คน x 60 บาท </t>
  </si>
  <si>
    <t>รร.ละ30คน</t>
  </si>
  <si>
    <t>รวม60 คน</t>
  </si>
  <si>
    <t>4.กิจกรรมตรวจพัฒนาการด้วยDSPM</t>
  </si>
  <si>
    <t>4.1ประชุมและติดตามการดำเนินงาน</t>
  </si>
  <si>
    <t>ตรวจDSPM   ≥ 95%</t>
  </si>
  <si>
    <t>พัฒนาการเด็ก 0-72 เดือน</t>
  </si>
  <si>
    <t xml:space="preserve">25 คน x 25บาท x 2 มื้อ </t>
  </si>
  <si>
    <t>และรายงานผลการ</t>
  </si>
  <si>
    <t>สงสัยล่าช้า≤20%</t>
  </si>
  <si>
    <t>ตรวจพัฒนาการ</t>
  </si>
  <si>
    <t>ได้รับการกระตุ้น≥ 90%</t>
  </si>
  <si>
    <t xml:space="preserve">25 คน x 60 บาท </t>
  </si>
  <si>
    <t>ทุก3เดือน</t>
  </si>
  <si>
    <t>ส่งต่อ TEDA4I≥ 70%</t>
  </si>
  <si>
    <t>ม.ค-ก.ย 65</t>
  </si>
  <si>
    <t>35,830 บาท</t>
  </si>
  <si>
    <t xml:space="preserve">เงินบำรุง รพ.สะบ้าย้อย     =    35,830 บาท     </t>
  </si>
  <si>
    <t>รวมทั้งสิ้น (สามหมื่นห้าพันแปดร้อยสามสิบบาทถ้วน)</t>
  </si>
  <si>
    <t>ชื่อโครงการ         :  โครงการ พัฒนางานอาชีวอนามัย วิถีชีวิตใหม่ New Normal  เครือข่ายอำเภอสะบ้าย้อย ปีงบประมาณ 2565</t>
  </si>
  <si>
    <t xml:space="preserve">                               2.  เพื่อให้ผู้รับผิดชอบงานอาชีวอนามัยในพื้นที่มีศักยภาพ ความรู้ ความเข้าใจ และสามารถถ่ายทอดองค์ความรู้แก่ผู้ปฏิบัติงานอื่นได้</t>
  </si>
  <si>
    <t xml:space="preserve">                               3.  เพื่อให้บุคลากรมีความรู้ ความเข้าใจด้านอาชีวสุขศึกษา และการป้องกันการแพร่กระจายเชื้อจากมูลฝอยติดเชื้อ</t>
  </si>
  <si>
    <t xml:space="preserve">                               4.  เพื่อลดความเสี่ยงสารเคมีในเลือดเกษตรกร</t>
  </si>
  <si>
    <t xml:space="preserve">                               5.  เพื่อให้เจ้าหน้าที่สาธารณสุขมีความปลอดภัยจากสิ่งคุกคามที่เป็นความเสี่ยงจากการทำงาน</t>
  </si>
  <si>
    <t xml:space="preserve">                               6.  เพื่อให้สถานประกอบการได้รับการตรวจเยี่ยมตามเกณฑ์มาตรฐาน</t>
  </si>
  <si>
    <t xml:space="preserve">                               7.  เพื่อให้เกิดการพัฒนางานวิจัย/R2R  ด้านอาชีวอนามัย</t>
  </si>
  <si>
    <t xml:space="preserve">                               1.  ร้อยละ 80 ของบุคลากรมีความรู้ ความเข้าใจด้านอาชีวสุขศึกษา และการป้องกันการแพร่กระจายเชื้อจากมูลฝอยติดเชื้อ</t>
  </si>
  <si>
    <t xml:space="preserve">                               2.  ร้อยละ 90 ของหน่วยงาน ได้รับการตรวจประเมินความเสี่ยงจากการทำงานตามแบบ RAH01</t>
  </si>
  <si>
    <t xml:space="preserve">                               3.  ร้อยละ 90 ของเจ้าหน้าที่ได้รับการตรวจสุขภาพตามปัจจัยเสี่ยงของงาน</t>
  </si>
  <si>
    <t xml:space="preserve">                               4.  ร้อยละ 90 ของหน่วยงานได้รับการตรวจวัดความเสี่ยงด้านสิ่งแวดล้อมตามเกณฑ์ที่กำหนด</t>
  </si>
  <si>
    <t xml:space="preserve">                               5.  ร้อยละ 80 ของสถานประกอบการได้รับการตรวจเยี่ยมตามเกณฑ์มาตรฐาน</t>
  </si>
  <si>
    <t xml:space="preserve">                               6.  เกษตรกรกลุ่มเป้าหมายในพื้นที่ได้รับการตรวจคัดกรองสารเคมีในเลือดร้อยละ 80</t>
  </si>
  <si>
    <t xml:space="preserve">                               7.  มีงานวิจัย/R2R ด้านอาชีวอนามัยเพื่อการพัฒนาอย่างน้อย 1 เรื่อง</t>
  </si>
  <si>
    <t>ขับเคลื่อนงานตามนโยบายยุติสาร</t>
  </si>
  <si>
    <t>เคมีอันตรายทางการเกษตร 3 ชนิด</t>
  </si>
  <si>
    <t>เม.ย.-ก.ย.65</t>
  </si>
  <si>
    <t>และการป้องกันแพร่กระจายเชื้อ</t>
  </si>
  <si>
    <t>PCU 248 คน</t>
  </si>
  <si>
    <t>1 มื้อๆละ 25 บาท x 53 คน</t>
  </si>
  <si>
    <t>จากมูลฝอยติดเชื้อแก่บุคลากร</t>
  </si>
  <si>
    <t>รพ.สต. 15 คน</t>
  </si>
  <si>
    <t>x 5 ครั้ง เป็นเงิน</t>
  </si>
  <si>
    <t>สารณสุข จำนวน 5 รุ่น</t>
  </si>
  <si>
    <t>สสอ. 2 คน</t>
  </si>
  <si>
    <t>ผู้จัด 6 คน</t>
  </si>
  <si>
    <t xml:space="preserve"> 1 มื้อๆละ 60 บาท</t>
  </si>
  <si>
    <t>รวม 265 คน</t>
  </si>
  <si>
    <t xml:space="preserve"> x 6 คน x 2 วัน</t>
  </si>
  <si>
    <t>3. ค่าวัสดุอุปกรณ์</t>
  </si>
  <si>
    <t xml:space="preserve"> - ค่าปากกา 8 กล่องๆละ</t>
  </si>
  <si>
    <t>2.2 ตรวจเลือดเกษตรกรเพื่อหา</t>
  </si>
  <si>
    <t>2.3 จัดอบรมเชิงปฏิบัติการฟื้นฟู</t>
  </si>
  <si>
    <t>ประเมินความเสี่ยงหน่วยงาน</t>
  </si>
  <si>
    <t>2.4 ตรวจสุขภาพตามปัจจัยเสี่ยงงาน</t>
  </si>
  <si>
    <t xml:space="preserve"> - ตรวจการได้ยิน </t>
  </si>
  <si>
    <t>ของบุคลากรสาธารณสุข</t>
  </si>
  <si>
    <t>45 คน</t>
  </si>
  <si>
    <t>เครือข่ายอ.สะบ้าย้อย</t>
  </si>
  <si>
    <t xml:space="preserve"> - ตรวจวัดสายตา</t>
  </si>
  <si>
    <t>142 คน</t>
  </si>
  <si>
    <t xml:space="preserve"> - ตรวจสมรรถ</t>
  </si>
  <si>
    <t>ภาพปอด 6 คน</t>
  </si>
  <si>
    <t>รวม 193 คน</t>
  </si>
  <si>
    <t>2.5 ตรวจวัดความเสี่ยงด้าน</t>
  </si>
  <si>
    <t>ตรวจวัดแสง</t>
  </si>
  <si>
    <t>สิ่งแวดล้อมจากการทำงานเครือข่าย</t>
  </si>
  <si>
    <t xml:space="preserve"> - รพ. 21 หน.</t>
  </si>
  <si>
    <t>อ.สะบ้าย้อย</t>
  </si>
  <si>
    <t xml:space="preserve"> - รพ.สต. 15 หน.</t>
  </si>
  <si>
    <t xml:space="preserve"> - สสอ. 1 หน.</t>
  </si>
  <si>
    <t>ตรวจวัดเสียง</t>
  </si>
  <si>
    <t xml:space="preserve"> - รพ. 3 หน.</t>
  </si>
  <si>
    <t xml:space="preserve"> - รพ.สต. 4 หน.</t>
  </si>
  <si>
    <t>2.6 นิเทศ ติดตาม เสริมพลัง</t>
  </si>
  <si>
    <t>จนท.รพ. 4 คน</t>
  </si>
  <si>
    <t>1. ค่าเบี้ยเลี้ยงจนท.</t>
  </si>
  <si>
    <t>5 คน x 120 บ.x 4 วัน</t>
  </si>
  <si>
    <t>รวม 5 คน</t>
  </si>
  <si>
    <t>2.7 เยี่ยมสำรวจสถานประกอบการ</t>
  </si>
  <si>
    <t>- ทำแบบประเมิน</t>
  </si>
  <si>
    <t>รายงานสรุป</t>
  </si>
  <si>
    <t>เพื่อเฝ้าระวัง ป้องกัน ควบคุม</t>
  </si>
  <si>
    <t>จนท.สสอ. 1 คน</t>
  </si>
  <si>
    <t>5 คน x 120 บ.x 5 วัน</t>
  </si>
  <si>
    <t>Thai Stop Covid</t>
  </si>
  <si>
    <t>ผลการตรวจเยี่ยม</t>
  </si>
  <si>
    <t xml:space="preserve">การแพร่กระจายเชื้อไวรัสโคโรนา </t>
  </si>
  <si>
    <t>จนท.ในพท. 1 คน</t>
  </si>
  <si>
    <t xml:space="preserve">(Covid Free </t>
  </si>
  <si>
    <t>2019 วิถีชีวิตใหม่ New Normal</t>
  </si>
  <si>
    <t>Setting)</t>
  </si>
  <si>
    <t>และส่งเสริมนโยบาย Thai Stop Covid</t>
  </si>
  <si>
    <t>(Covid Free Setting) ในสถาน</t>
  </si>
  <si>
    <t>ประกอบการ</t>
  </si>
  <si>
    <t xml:space="preserve">2.8 งานวิจัย/R2R  </t>
  </si>
  <si>
    <t>ม.ค.-เม.ย.65</t>
  </si>
  <si>
    <t xml:space="preserve">เสี่ยง/กลุ่ม </t>
  </si>
  <si>
    <t>2.8.1 จัดประชุมชี้แจงกลุ่มเป้าหมาย</t>
  </si>
  <si>
    <t>50 คน, ผู้จัด 3 คน</t>
  </si>
  <si>
    <t>รวม 53 คน</t>
  </si>
  <si>
    <t>2.8.2 เก็บข้อมูลกลุ่มเป้าหมาย</t>
  </si>
  <si>
    <t>2.8.3 สรุปผลการดำเนินงาน</t>
  </si>
  <si>
    <t>19,495 บาท</t>
  </si>
  <si>
    <t>เงินบำรุง รพ.สะบ้าย้อย     =    19,495     บาท</t>
  </si>
  <si>
    <t>รวมทั้งสิ้น ( หนึ่งหมื่นเก้าพันสี่ร้อยเก้าสิบห้าบาทถ้วน)</t>
  </si>
  <si>
    <r>
      <rPr>
        <sz val="14"/>
        <color theme="1"/>
        <rFont val="Wingdings"/>
        <charset val="2"/>
      </rPr>
      <t>þ</t>
    </r>
    <r>
      <rPr>
        <sz val="14"/>
        <color theme="1"/>
        <rFont val="Angsana New"/>
        <family val="1"/>
      </rPr>
      <t xml:space="preserve"> โครงการตอบสนองยุทธศาสตร์  </t>
    </r>
    <r>
      <rPr>
        <sz val="14"/>
        <color theme="1"/>
        <rFont val="Wingdings"/>
        <charset val="2"/>
      </rPr>
      <t>o</t>
    </r>
    <r>
      <rPr>
        <sz val="14"/>
        <color theme="1"/>
        <rFont val="Angsana New"/>
        <family val="1"/>
      </rPr>
      <t xml:space="preserve"> งานพัฒนา  </t>
    </r>
    <r>
      <rPr>
        <sz val="14"/>
        <color theme="1"/>
        <rFont val="Wingdings"/>
        <charset val="2"/>
      </rPr>
      <t>o</t>
    </r>
    <r>
      <rPr>
        <sz val="14"/>
        <color theme="1"/>
        <rFont val="Angsana New"/>
        <family val="1"/>
      </rPr>
      <t xml:space="preserve"> งานประจำ</t>
    </r>
  </si>
  <si>
    <t>ยุทธศาสตร์ที่ 1 ส่งเสิรม ป้องกัน โดยการมีส่วนร่วมในชุมชน</t>
  </si>
  <si>
    <t xml:space="preserve">กลยุทธ์/กลวิธี   :   </t>
  </si>
  <si>
    <t xml:space="preserve">                           M1 : พัฒนาแกนนำ/เครือข่ายด้านสุขภาพ</t>
  </si>
  <si>
    <t>เป้าประสงค์     :</t>
  </si>
  <si>
    <t xml:space="preserve">                           S4 : ชุมชนเข้มแข็ง</t>
  </si>
  <si>
    <t xml:space="preserve">โครงการ          :        ผู้บริโภคอุ่นใจ อาหารปลอดภัย ด้วยวิถีใหม่ ประจำปี2565 </t>
  </si>
  <si>
    <r>
      <t xml:space="preserve">วัตถุประสงค์        : </t>
    </r>
    <r>
      <rPr>
        <sz val="14"/>
        <rFont val="Angsana New"/>
        <family val="1"/>
      </rPr>
      <t xml:space="preserve">   </t>
    </r>
  </si>
  <si>
    <t xml:space="preserve">                                     1.เพื่อพัฒนาศักยภาพเจ้าหน้าที่ ผู้ประกอบการ/เครือข่ายและผู้บริโภค</t>
  </si>
  <si>
    <t xml:space="preserve">                                     2.ตรวจเฝ้าระวังสถานประกอบการผลิตภัณฑ์สุขภาพ ตลาด ร้านอาหาร และแผงลอยจำหน่ายอาหาร ด้วยวิถีใหม่ตามมาตการCovid free setting</t>
  </si>
  <si>
    <t xml:space="preserve">                                     3.ส่งเสริมการใช้ยาและผลิตภัณฑ์สุขภาพที่ถูกต้องในชุมชน</t>
  </si>
  <si>
    <t>ตัวชี้วัด (ตัวชี้วัดโครงการ)</t>
  </si>
  <si>
    <t xml:space="preserve">                                    3.สถานประกอบการผลิตภัณฑ์สุขภาพ ตลาด ร้านอาหาร และแผงลอยจำหน่ายอาหาร   ผ่านเกณฑ์การประเมินตามมาตการ Covid free setting</t>
  </si>
  <si>
    <t xml:space="preserve">                                    2.ประชาชนได้บริโภคอาหารที่ปลอดภัย และ ไม่พบผลิตภัณฑ์ผิดกฎหมาย</t>
  </si>
  <si>
    <t xml:space="preserve">                                    1. มีการพัฒนาศักยภาพผู้บริโภค เช่น อสม. ครู/นักเรียน อย.น้อย ผู้ประกอบการร้านค้าเครือข่ายเจ้าหน้าที่ที่ปฏิบัติงานคุ้มครองผู้บริโภคในระดับอำเภอ</t>
  </si>
  <si>
    <t xml:space="preserve">หลักการและเหตุผล </t>
  </si>
  <si>
    <t xml:space="preserve">       กระทรวงสาธารณสุขมีนโยบายดำเนินการเฝ้าระวังความปลอดภัยด้านผลิตภัณฑ์สุขภาพ เช่น อาหาร ยา เครื่องสำอาง รวมทั้งอาหารเสริมในร้านชำ วัตถุประสงค์เพื่อคุ้มครองความปลอดภัยของผู้บริโภคในชุมชน</t>
  </si>
  <si>
    <t xml:space="preserve"> เนื่องจากพบว่ายังมีร้านค้าในชุมชน หรือ รถเร่นำสินค้าที่ไม่ได้คุณภาพมาตรฐาน และมีการโฆษณาผลิตภัณฑ์สุขภาพเกินจริง ดังนั้นจึงต้องมีมาตรการเฝ้าระวังร้านชำที่มีการขายยาหรือผลิตภัณฑ์สุขภาพที่ </t>
  </si>
  <si>
    <t xml:space="preserve"> ไม่ได้มาตรฐานในชุมชน เพื่อให้ชุมชนปลอดภัยจากการบริโภคอาหารและผลิตภัณฑ์สุขภาพในส่วนของตลาด ร้านอาหารและแผงลอยนั้น นอกจากการดำเนินการตามมาตรการด้านสุขาภิบาลอาหารแล้ว </t>
  </si>
  <si>
    <t>ต้องมีการดำเนินการเพื่อป้องกันการแพร่ระบาดของโรคติดเชื้อไวรัสโคโรน่า 2019  ตามมาตการ Covid free setting</t>
  </si>
  <si>
    <t xml:space="preserve">         ในการนี้  เครือข่ายบริการสุขภาพอำเภอสะบ้าย้อย โดยสำนักงานสาธารณสุขอำเภอสะบ้าย้อย จึงได้จัดทำโครงการ ผู้บริโภคอุ่นใจ อาหารปลอดภัย ด้วยวิถีใหม่ ประจำปี2565  เพื่อพัฒนาการคุ้มครองผู้บริโภค    </t>
  </si>
  <si>
    <t>มีสุขภาพชีวิตที่ดีในโอกาสต่อไป</t>
  </si>
  <si>
    <t xml:space="preserve"> ด้านอาหารและ ผลิตภัณฑ์สุขภาพ  ดูแลประชาชนให้ได้รับการบริการอาหารและผลิตภัณฑ์สุขภาพที่ปลอดภัย เพื่อให้เกิดความร่วมมือของประชาชน ภาคีเครือข่าย อย่างเข้มแข็งและยั่งยืนซึ่งจะส่งผลให้ประชาชน</t>
  </si>
  <si>
    <t>1.กิจกรรมพัฒนาศักยภาพจนท.</t>
  </si>
  <si>
    <t>บุคลากรเครือข่าย</t>
  </si>
  <si>
    <t>มค.65 -มิย.65</t>
  </si>
  <si>
    <t xml:space="preserve">1. ค่าอาหารกลางวัน  </t>
  </si>
  <si>
    <t>รายงานการ</t>
  </si>
  <si>
    <t>ชนินทร์</t>
  </si>
  <si>
    <t>ประชุมชี้แจงการดำเนินงาน</t>
  </si>
  <si>
    <t>บริการสุขภาพ</t>
  </si>
  <si>
    <t>60 บ. x 1 มื้อ x 20 คน</t>
  </si>
  <si>
    <t xml:space="preserve">2.ค่าอาหารว่างและเครื่องดื่ม </t>
  </si>
  <si>
    <t>ภญ.จันทร์จรัส</t>
  </si>
  <si>
    <t>25 บ.x 2 มื้อx20 คน</t>
  </si>
  <si>
    <t>2.กิจกรรมพัฒนาศักยภาพ</t>
  </si>
  <si>
    <t>ผู้ประกอบการ</t>
  </si>
  <si>
    <t xml:space="preserve"> -ทำแบบ</t>
  </si>
  <si>
    <t xml:space="preserve">ตลาด </t>
  </si>
  <si>
    <t>ผู้ประกอบการตลาด ร้านอาหารและแผงลอย</t>
  </si>
  <si>
    <t>60 บ. x 1 มื้อ x 30 คน</t>
  </si>
  <si>
    <t>ทดสอบPre-test</t>
  </si>
  <si>
    <t>ร้านอาหารและแผงลอย</t>
  </si>
  <si>
    <t>Post-test</t>
  </si>
  <si>
    <t>ผ่านการปรเมิน</t>
  </si>
  <si>
    <t>25 บ.x 2 มื้อx30 คน</t>
  </si>
  <si>
    <t>Covid free setting</t>
  </si>
  <si>
    <t>3.ป้ายสติกเกอร์ ร้านอาหาร</t>
  </si>
  <si>
    <t>ผ่านเกณฑ์Covid free setting</t>
  </si>
  <si>
    <t>ประเมิน</t>
  </si>
  <si>
    <t>80 บ. x 25 แผ่น</t>
  </si>
  <si>
    <t>ร้านอาหารและ</t>
  </si>
  <si>
    <t>เจ้าหน้าที่สธ.</t>
  </si>
  <si>
    <t>3.กิจกรรมอบรมผู้ประกอบการ</t>
  </si>
  <si>
    <t>ร้านชำผ่าน</t>
  </si>
  <si>
    <t>ร้านชำ</t>
  </si>
  <si>
    <t>ร้านชำและเจ้าหน้าที่สธ.</t>
  </si>
  <si>
    <t>60 บ. x 1 มื้อ x 50 คน</t>
  </si>
  <si>
    <t>เกณฑ์ร้านชำติดดาว</t>
  </si>
  <si>
    <t>ตำบลละ1แห่ง</t>
  </si>
  <si>
    <t>จำนวน 50 คน</t>
  </si>
  <si>
    <t>25 บ.x 2 มื้อx50 คน</t>
  </si>
  <si>
    <t>ตรวจประมิน</t>
  </si>
  <si>
    <t>ตามเกณฑ์ร้านชำติดดาว</t>
  </si>
  <si>
    <t>3.ค่าป้ายอคริลิกร้านชำ</t>
  </si>
  <si>
    <t>ตัวอย่าง 120บ.x 9 แผ่น</t>
  </si>
  <si>
    <r>
      <t xml:space="preserve"> เงินบำรุง รพ.สะบ้าย้อย      </t>
    </r>
    <r>
      <rPr>
        <b/>
        <sz val="16"/>
        <rFont val="Angsana New"/>
        <family val="1"/>
      </rPr>
      <t xml:space="preserve">=    14,080 </t>
    </r>
    <r>
      <rPr>
        <b/>
        <sz val="14"/>
        <rFont val="Angsana New"/>
        <family val="1"/>
      </rPr>
      <t xml:space="preserve"> บาท</t>
    </r>
  </si>
  <si>
    <t xml:space="preserve">รวมทั้งสิ้น( หนึ่งหมื่นสี่พันแปดสิบบาทถ้วน )  </t>
  </si>
  <si>
    <t>ยุทธศาสตร์ที่ 1    :  ส่งเสริมป้องกันและควบคุมโรคโดยการมีส่วนร่วมของชุมชน</t>
  </si>
  <si>
    <t>เป้าประสงค์        :    ประชาชนมีสุขภาพดี</t>
  </si>
  <si>
    <r>
      <t xml:space="preserve">                              </t>
    </r>
    <r>
      <rPr>
        <sz val="14"/>
        <rFont val="Angsana New"/>
        <family val="1"/>
      </rPr>
      <t xml:space="preserve">   S1:ประชาชนดูแลตนเองได้</t>
    </r>
  </si>
  <si>
    <t>โครงการ              :   โครงการพัฒนามาตรฐานงานอนามัยแม่และเด็กเครือข่ายบริการสุขภาพอำเภอสะบ้าย้อย ปี 2565</t>
  </si>
  <si>
    <r>
      <t xml:space="preserve">                                 </t>
    </r>
    <r>
      <rPr>
        <sz val="14"/>
        <rFont val="Angsana New"/>
        <family val="1"/>
      </rPr>
      <t xml:space="preserve"> 3. เพื่อส่งเสริมหญิงวัยเจริญพันธุ์ หญิงตั้งครรภ์ ครอบครัวและเครือข่ายให้มีความรู้ความเข้าใจเกี่ยวกับการตั้งครรภ์ที่มีภาวะเสี่ยง</t>
    </r>
  </si>
  <si>
    <t xml:space="preserve">                                  4. เพื่อให้หญิงตั้งครรภ์สามารถดูแลตนเองขณะที่มีภาวะเสี่ยงได้ถูกต้อง</t>
  </si>
  <si>
    <r>
      <t xml:space="preserve">                               </t>
    </r>
    <r>
      <rPr>
        <sz val="14"/>
        <rFont val="Angsana New"/>
        <family val="1"/>
      </rPr>
      <t xml:space="preserve">   1.เพื่อพัฒนาศักยภาพขององค์กรและบุคลากรในเครือข่ายบริการสุขภาพการให้บริการสุขภาพด้านอนามัยแม่และเด็ก</t>
    </r>
  </si>
  <si>
    <t xml:space="preserve">                                3. หญิงตั้งครรภ์ที่มีภาวะเสี่ยงสูงได้รับการดูแลอย่างต่อเนื่องร้อยละ100</t>
  </si>
  <si>
    <t xml:space="preserve">                               4. หญิงตั้งครรภ์มีภาวะซีดน้อยกว่าร้อยละ 10</t>
  </si>
  <si>
    <t xml:space="preserve">                             การอนามัยแม่และเด็กเป็นบริการสุขภาพขั้นพื้นฐานที่สำคัญเป็นการพัฒนาคุณภาพประชากร  ซึ่งเริ่มตั้งแต่การดูแลครรภ์เพื่อให้ได้การตั้งครรภ์และการคลอดที่มีคุณภาพมารดาและทารกปลอดภัย</t>
  </si>
  <si>
    <t xml:space="preserve">ปราศจากภาวะแทรกซ้อน ให้เด็กเจริญเติบโตมีพัฒนาการที่ดีได้นั่นขึ้นอยู่กับการบริการสุขภาพและคุณภาพ บริการที่ได้รับโรงพยาบาลสะบ้าย้อยจึงได้จัดทำโครงการพัฒนาคุณภาพบริการ  </t>
  </si>
  <si>
    <t>อนามัยแม่และเด็กอย่างต่อเนื่อง</t>
  </si>
  <si>
    <t xml:space="preserve"> 16 ชุดๆละ 500 บ.</t>
  </si>
  <si>
    <t>ผู้ดูแลอนามัยแม่และเด็ก</t>
  </si>
  <si>
    <t xml:space="preserve"> - มีผู้เข้าร่วมอบรม</t>
  </si>
  <si>
    <t xml:space="preserve">ตามกลุ่มเป้าหมาย </t>
  </si>
  <si>
    <t xml:space="preserve"> - ผู้เข้ารับการอบร</t>
  </si>
  <si>
    <t>ทุกคนผ่านเกณฑ์การ</t>
  </si>
  <si>
    <t>ประเมินความ รู้ 80%</t>
  </si>
  <si>
    <t>รพ.สต/PCUผ่าน</t>
  </si>
  <si>
    <t xml:space="preserve">เกณฑ์ การประเมิน </t>
  </si>
  <si>
    <t xml:space="preserve"> ANCคุณภาพ</t>
  </si>
  <si>
    <t xml:space="preserve">120 บ. x 8 วัน </t>
  </si>
  <si>
    <t xml:space="preserve">   3.1ติดตามนิเทศประเมินมาตรฐาน</t>
  </si>
  <si>
    <t>ประเมินมาตรฐาน</t>
  </si>
  <si>
    <t>มาตรฐานคุณภาพ</t>
  </si>
  <si>
    <t xml:space="preserve"> ANC ไม่น้อยกว่า 80%</t>
  </si>
  <si>
    <t>มิย.65</t>
  </si>
  <si>
    <t xml:space="preserve"> รพ. ผ่านมาตรฐาน</t>
  </si>
  <si>
    <t xml:space="preserve"> - รพ.สต.ในเครือ</t>
  </si>
  <si>
    <t>ข่ายผ่านเกณฑ์การ</t>
  </si>
  <si>
    <t xml:space="preserve">4.ส่งเสริมหญิงวัยเจริญ </t>
  </si>
  <si>
    <t xml:space="preserve">พันธุ์เตรียมความพร้อมก่อน </t>
  </si>
  <si>
    <t>สุรีรัตน์</t>
  </si>
  <si>
    <t>ตั้งครรภ์ เพื่อลดความพิการใน</t>
  </si>
  <si>
    <t>ทารก แรกเกิด ลดภาวะตั้งครรภ์</t>
  </si>
  <si>
    <t xml:space="preserve">เสี่ยงและภาวะซีด </t>
  </si>
  <si>
    <t>4.1ให้ความรู้เรื่องการเตรียมความ</t>
  </si>
  <si>
    <t>หญิงวัยเจริญพันธุ์</t>
  </si>
  <si>
    <t>มค.- สค.65</t>
  </si>
  <si>
    <t>2. แผ่นพับให้ความรู้</t>
  </si>
  <si>
    <t xml:space="preserve">พร้อมก่อนตั้งครรภ์ </t>
  </si>
  <si>
    <t>ที่เตรียมตั้งครรภ์</t>
  </si>
  <si>
    <t>600 แผ่นๆละ 5 บ.</t>
  </si>
  <si>
    <t>และครอบครัว</t>
  </si>
  <si>
    <t xml:space="preserve"> - ผู้เข้ารับการอบรม</t>
  </si>
  <si>
    <t>300 คน</t>
  </si>
  <si>
    <t>ประเมินความรู้หลังการ</t>
  </si>
  <si>
    <t>อบรม 80 %</t>
  </si>
  <si>
    <t>4.2 หญิงวัยเจริญพันธุ์ ได้รับยา</t>
  </si>
  <si>
    <t>2. tube เจาะ HCT 2 กล่อง</t>
  </si>
  <si>
    <t xml:space="preserve"> -จากสมุดบันทึก</t>
  </si>
  <si>
    <t xml:space="preserve"> -หญิงวัยเจริญพันธุ์ที่</t>
  </si>
  <si>
    <t xml:space="preserve">กล่องละ 1,000 บ. </t>
  </si>
  <si>
    <t>การกินยา</t>
  </si>
  <si>
    <t xml:space="preserve">กินยามีภาวะซีดลดลง   </t>
  </si>
  <si>
    <t>และติดตามผล</t>
  </si>
  <si>
    <t>3. เข็มเจาะเลือดปลายนิ้ว</t>
  </si>
  <si>
    <t xml:space="preserve">  - การเจาะHCT </t>
  </si>
  <si>
    <t>2กล่องๆละ 950 บ.</t>
  </si>
  <si>
    <t>ก่อนและหลังกินยา</t>
  </si>
  <si>
    <t>โฟเลตและยาเสริมธาตุเหล็ก</t>
  </si>
  <si>
    <t>5.เฝ้าระวังหญิง</t>
  </si>
  <si>
    <t>ตั้งครรภ์ที่มีภาวะเสี่ยงสูง</t>
  </si>
  <si>
    <t>5.1 ให้ความรู้หญิงตั้งครรภ์ สามี</t>
  </si>
  <si>
    <t>หญิงตั้งครรภ์</t>
  </si>
  <si>
    <t xml:space="preserve"> มีค.65</t>
  </si>
  <si>
    <t>สามีและครอบครัว</t>
  </si>
  <si>
    <t>อบรม200 ชุดๆละ10บ.</t>
  </si>
  <si>
    <t>5.2 ติดตามเยี่ยมหญิงตั้งครรภ์</t>
  </si>
  <si>
    <t>หญิงตั้งครรภ์เสี่ยงสูง</t>
  </si>
  <si>
    <t>ที่มีภาวะเสี่ยงสูงร่วมกับเครือข่าย</t>
  </si>
  <si>
    <t>จำนวน 150 คน</t>
  </si>
  <si>
    <t xml:space="preserve"> 5 โรคได้รับการเยี่ยม</t>
  </si>
  <si>
    <t xml:space="preserve">ใน5โรคหลักได้แก่ ความดัน </t>
  </si>
  <si>
    <t>บ้าน100%</t>
  </si>
  <si>
    <t xml:space="preserve"> เบาหวาน หัวใจไทรอยด์ ซีด </t>
  </si>
  <si>
    <t>86,100 บาท</t>
  </si>
  <si>
    <t xml:space="preserve">                       เงินบำรุง รพ.      =     86,100     บาท</t>
  </si>
  <si>
    <t>รวมทั้งสิ้น (แปดหมื่นหกพันหนึ่งร้อยบาทถ้วน )</t>
  </si>
  <si>
    <t>ลำดับที่ : 1</t>
  </si>
  <si>
    <t>ยุทธศาสตร์ที่  2    :  พัฒนาระบบบริการสุขภาพ</t>
  </si>
  <si>
    <t xml:space="preserve">                                เพื่อระบบบริการที่มีคุณภาพ </t>
  </si>
  <si>
    <t xml:space="preserve">                               พัฒนาหน่วยบริการปฐมภูมิให้มีคุณภาพมาตรฐาน (รพ.สตติดดาว /HA/PCC) ที่เชื่อมโยงกับการพัฒนาคุณภาพชีวิตระดับอำเภอ (พชอ.)</t>
  </si>
  <si>
    <t>โครงการ            :   โครงการพัฒนาคุณภาพระบบบริการสุขภาพปฐมภูมิ ปีงบประมาณ 2565</t>
  </si>
  <si>
    <t xml:space="preserve">                              1.  เพื่อพัฒนาระบบการแพทย์ปฐมภูมิ PCCและหน่วยบริการปฐมภูมิให้มีคุณภาพ</t>
  </si>
  <si>
    <t>(รพ.สต.ติดดาวและ HA)</t>
  </si>
  <si>
    <t xml:space="preserve">                              2.  เพื่อสนับสนุนการดำเนินงานพัฒนาคุณภาพบริการตามเกณฑ์โรงพยาบาลส่งเสริมสุขภาพติดดาว (รพ.สต.ติดดาว)</t>
  </si>
  <si>
    <t xml:space="preserve">                              3.   เพื่อแก้ไขปัญหาระบบสุขภาพอำเภอสอดคล้องกับการพัฒนาคุณภาพชีวิตระดับอำเภอ(พชอ.)</t>
  </si>
  <si>
    <t xml:space="preserve">                              1.  เครือข่ายบริการสุขภาพผ่านมาตรฐาน HA  / รพ.สต.ผ่านการReaccredit ตามเกณฑ์รพ.สต.ติดดาว</t>
  </si>
  <si>
    <t xml:space="preserve">                              2.  ร้อยละของการใช้บริการของประชาชนในเขตรับผิดชอบใช้บริการผู้ป่วยนอก( OPD   ) ที่หน่วยบริการปฐมภูมิPCC</t>
  </si>
  <si>
    <t xml:space="preserve">                              3.  อำเภอที่มีการพัฒนาคุณภาพชีวิตระดับอำเภอ ( พชอ.) ที่เชื่อมโยงระบบบริการปฐมภูมิกับชุมชนท้องถิ่นอย่างมีคุณภาพ ผ่านกณฑ์มาตรฐาน UCCARE ระดับ 4</t>
  </si>
  <si>
    <t xml:space="preserve">                การดำเนินงานพัฒนาคุณภาพบริการปฐมภูมิ และการดำเนินงานแก้ไขปัญหาสาธารณสุขของพื้นที่โดยการมีส่วนร่วมของภาคีสุขภาพโดยใช้หลัก ( DHS ) เป็นนโยบายที่สำคัญของกระทรวงสาธารณสุข</t>
  </si>
  <si>
    <t>จะเป็นเครื่องมือที่จะขับเคลื่อนงานสาธารณสุขในพื้นที่ให้เกิดผลสำเร็จได้ โดยอาศัยความร่วมมือของทุกภาคส่วน ซึ่งการพัฒนาหน่วยบริการให้มีคุณภาพมาตรฐาน  จะต้องมีความเชื่อมโยงกับระบบสุขภาพอำเภอ</t>
  </si>
  <si>
    <t>การพัฒนาคุณภาพชีวิตระดับอำเภอ(พชอ.) เพื่อให้ประชาชนในพื้นที่มีสุขภาพที่ดีสามารถอยู่ร่วมกันในสังคมได้อย่างปกติสุขและสถานบริการมีการพัฒนาได้อย่างมีคุณภาพตามเกณฑ์ได้</t>
  </si>
  <si>
    <t xml:space="preserve">1.การพัฒนาคุณภาพ </t>
  </si>
  <si>
    <t>ระบบบริการปฐมภูมิ</t>
  </si>
  <si>
    <t>1.)ปรับคณะกรรมการ DHB (พชอ.)</t>
  </si>
  <si>
    <t xml:space="preserve">1.ค่าอาหารว่างและเครื่องดื่ม </t>
  </si>
  <si>
    <t>2.)ประชุมคณะกรรมการพชอ.</t>
  </si>
  <si>
    <t>กรรมการDHB</t>
  </si>
  <si>
    <t>มค.65</t>
  </si>
  <si>
    <t>มื้อละ25 บ.x 42 คนx 2 ครั้ง</t>
  </si>
  <si>
    <t>จัดประชุม</t>
  </si>
  <si>
    <t>พชอ./จนท./ภาคี</t>
  </si>
  <si>
    <t>พค.65</t>
  </si>
  <si>
    <t>รวมเป็นเงิน</t>
  </si>
  <si>
    <t>รวม 42 คน</t>
  </si>
  <si>
    <t>3.)ประชุมขับเคลื่อนงานปฐมภูมิฯ</t>
  </si>
  <si>
    <t>CUP board</t>
  </si>
  <si>
    <t>ม.ค 65</t>
  </si>
  <si>
    <t>แผนการขับเคลื่อน</t>
  </si>
  <si>
    <t>ผ่านเกณฑ์รพ.สต.</t>
  </si>
  <si>
    <t>ตามมาตรฐานรพ.สต.ติดดาว/PCC</t>
  </si>
  <si>
    <t>จนท.</t>
  </si>
  <si>
    <t>2มื้อๆละ25 บ.x 50 คนx 2 วัน</t>
  </si>
  <si>
    <t>งาน</t>
  </si>
  <si>
    <t>ติดดาว/HA</t>
  </si>
  <si>
    <t>เงินยวง</t>
  </si>
  <si>
    <t>และ HA</t>
  </si>
  <si>
    <t>60บาท x 50 คน*2วัน</t>
  </si>
  <si>
    <t>4.).พัฒนาศักยภาพบุคลากร</t>
  </si>
  <si>
    <t>พยาบาลชุมชน</t>
  </si>
  <si>
    <t>กพ.65</t>
  </si>
  <si>
    <t>ประเมินการอบรม</t>
  </si>
  <si>
    <t>มีระดับความรู้เพิ่มขึ้น</t>
  </si>
  <si>
    <t>อบรมเชิงปฏิบัติการ ด้าน</t>
  </si>
  <si>
    <t>จำนวน35 คน</t>
  </si>
  <si>
    <t>2มื้อๆละ25 บ.x 35 คนx4วัน</t>
  </si>
  <si>
    <t xml:space="preserve"> 4.1 เพิ่มสมรรถนะด้านหัตถการ</t>
  </si>
  <si>
    <t>ต่างๆงานบริการพยาบาล</t>
  </si>
  <si>
    <t>60บาท x 35 คน*4วัน</t>
  </si>
  <si>
    <t>กัญชลา</t>
  </si>
  <si>
    <t xml:space="preserve">  4.2 การดูแลผู้ป่วยติดบ้าน</t>
  </si>
  <si>
    <t>3.ค่าวิทยากร 2 คนx600 บาท</t>
  </si>
  <si>
    <t>ปิยะวรรณ</t>
  </si>
  <si>
    <t>ติดเตียง /ระบบติดตามการดูแล</t>
  </si>
  <si>
    <t>x 6 ชม.  X 1ครั้ง</t>
  </si>
  <si>
    <t xml:space="preserve">   5.) ประชุมกลุ่มพยาบาลชุมชน</t>
  </si>
  <si>
    <t>รวม 25 คน</t>
  </si>
  <si>
    <t>ผู้เข้าร่วมประชุม</t>
  </si>
  <si>
    <t>ฝ่ายเวช ฯ</t>
  </si>
  <si>
    <t>CNO_Dแลกเปลี่ยนประสบการณ์</t>
  </si>
  <si>
    <t>25 บ. x 25 คนx4ครั้ง</t>
  </si>
  <si>
    <t>6.) นิเทศ ติดตามเยี่ยม</t>
  </si>
  <si>
    <t>กรรมการ</t>
  </si>
  <si>
    <t>กพ. - มีค.65</t>
  </si>
  <si>
    <t>ค่าเบี้ยเลี้ยงทีม กรรมการ</t>
  </si>
  <si>
    <t>ตามเป้าหมาย</t>
  </si>
  <si>
    <t>รพ.สต.ได้รับการ</t>
  </si>
  <si>
    <t>เสริมเพิ่มพลังรพ.สต.ติดดาว</t>
  </si>
  <si>
    <t>ทีมติดดาว 8 คน</t>
  </si>
  <si>
    <t>120บาท x 8 คน*3วัน</t>
  </si>
  <si>
    <t>ประเมินรอบที่ 2ผ่าน</t>
  </si>
  <si>
    <t>เกณฑ์ทุกแห่ง</t>
  </si>
  <si>
    <t>หัวหน้าเวชฯ</t>
  </si>
  <si>
    <t xml:space="preserve">7.)การประชุมเชิงปฏิบัติการ </t>
  </si>
  <si>
    <t>จนท.รพ.</t>
  </si>
  <si>
    <t>ทดสอบความรู้</t>
  </si>
  <si>
    <t>สรุปผลการอบรม</t>
  </si>
  <si>
    <t>จันทร์จรัส</t>
  </si>
  <si>
    <t>ระบบคุณภาพและมาตรฐานการ</t>
  </si>
  <si>
    <t>และ รพ.สต.</t>
  </si>
  <si>
    <t>มื้อละ 25 บ. x50 คน x2 มื้อ</t>
  </si>
  <si>
    <t>ก่อน และหลัง</t>
  </si>
  <si>
    <t xml:space="preserve"> 1เล่ม</t>
  </si>
  <si>
    <t>อมรินทร์</t>
  </si>
  <si>
    <t>บริการทางห้องปฏิบัติการ</t>
  </si>
  <si>
    <t>ด้านการแพทย์และสาธารณสุข</t>
  </si>
  <si>
    <t>60บาท x 50 คน*3วัน</t>
  </si>
  <si>
    <t xml:space="preserve"> (LAB) บูรณาการร่วมกับ</t>
  </si>
  <si>
    <t>งานเภสัชกรรมและRDU</t>
  </si>
  <si>
    <t xml:space="preserve">8.)การประชุมเชิงปฏิบัติการ </t>
  </si>
  <si>
    <t>กรรมการ พชอ.</t>
  </si>
  <si>
    <t>เสริมสร้างสมรรถนะการดำเนินงาน</t>
  </si>
  <si>
    <t>จำนวน 21 คน</t>
  </si>
  <si>
    <t>มื้อละ 25 บ. x21 คน x2 มื้อ</t>
  </si>
  <si>
    <t>คณะกรรมการพัฒนาคุณภาพชีวิต</t>
  </si>
  <si>
    <t>ระดับอำเภอ ( พชอ.)</t>
  </si>
  <si>
    <t>60บาท x 21 คน*2วัน</t>
  </si>
  <si>
    <t>8.)การประชุมแลกเปลี่ยนเรียนรู้</t>
  </si>
  <si>
    <t>ผลลัพธ์ประเด็น</t>
  </si>
  <si>
    <t>มีบทเรียนการพัฒนา</t>
  </si>
  <si>
    <t>ถอดบทเรียน (COVID-19/การจัด</t>
  </si>
  <si>
    <t>มื้อละ 25 บ. x100 คน x2 มื้อ</t>
  </si>
  <si>
    <t>ถอดบทเรียน</t>
  </si>
  <si>
    <t>ต่อยอดการดำเนินงาน</t>
  </si>
  <si>
    <t>งานเวชฯ</t>
  </si>
  <si>
    <t>การขยะและการพัฒนาคุณภาพ</t>
  </si>
  <si>
    <t>และทีมคณะอนุ</t>
  </si>
  <si>
    <t>รายประเด็น</t>
  </si>
  <si>
    <t>ผู้สูงอายุผู้ด้อยโอกาส/</t>
  </si>
  <si>
    <t>60บาท x 100 คน*1วัน</t>
  </si>
  <si>
    <t>กลุ่มเปราะบาง )</t>
  </si>
  <si>
    <t>จำนวน 79 คน</t>
  </si>
  <si>
    <t>*4 ชม.</t>
  </si>
  <si>
    <t>งบปฐมภูมิ</t>
  </si>
  <si>
    <t>งบ พชอ.</t>
  </si>
  <si>
    <t>9.การพัฒนา งาน PCC</t>
  </si>
  <si>
    <t xml:space="preserve"> การอบรมบุคลากรสาธารณสุขด้าน</t>
  </si>
  <si>
    <t>แพทย์/พยาบาล</t>
  </si>
  <si>
    <t>เวชศาสตร์ครอบครัว ปี 2564</t>
  </si>
  <si>
    <t>พยายบาล</t>
  </si>
  <si>
    <t>เม.ย 65</t>
  </si>
  <si>
    <t>2มื้อๆละ 25 บ.x 60 คนx 2 วัน</t>
  </si>
  <si>
    <t>หัวหน้างาน</t>
  </si>
  <si>
    <t>ปฐมภูมิฯ</t>
  </si>
  <si>
    <t>:โปรแกรมเยี่ยมบ้านแนวเวชศาสตร์ฯ</t>
  </si>
  <si>
    <t>จำนวน60คน</t>
  </si>
  <si>
    <t>60บาท x 60 คน*2วัน</t>
  </si>
  <si>
    <t>:ระบบส่งต่อ/ระบบconsult</t>
  </si>
  <si>
    <t>รวมทั้งสิ้น  ( เจ็ดหมื่นแปดพันหกร้อยบาทถ้วน)</t>
  </si>
  <si>
    <t>78,600  บาท</t>
  </si>
  <si>
    <t>เงินบำรุง รพ.สะบ้าย้อย     =   78,600      บาท</t>
  </si>
  <si>
    <t>ลำดับที่ : 2</t>
  </si>
  <si>
    <t>ยุทธศาสตร์ที่ 2  :  พัฒนาระบบบริการสุขภาพ</t>
  </si>
  <si>
    <t>เป้าประสงค์        :  R ประชาชนได้รับบริการที่มีคุณภาพ เชื่อมั่นศรัทธา</t>
  </si>
  <si>
    <r>
      <t xml:space="preserve">กลยุทธ์/กลวิธี     :  M2 </t>
    </r>
    <r>
      <rPr>
        <b/>
        <sz val="14"/>
        <rFont val="Angsana New"/>
        <family val="1"/>
      </rPr>
      <t>พัฒนาระบบบริการตาม Service plan</t>
    </r>
  </si>
  <si>
    <t>โครงการ             :  โครงการพัฒนาระบบบริการการฟื้นฟูสมรรถภาพผู้ป่วยระยะกลาง (Intermediate Care) ในชุมชน เครือข่ายอำเภอสะบ้าย้อย ปีงบประมาณ 2565</t>
  </si>
  <si>
    <t xml:space="preserve">วัตถุประสงค์     : </t>
  </si>
  <si>
    <t xml:space="preserve">                             1. เพิ่มการเข้าถึงบริการฟื้นฟูสมรรถภาพทางการแพทย์ของผู้ป่วยระยะกลาง (Intermediate care) ในชุมชน</t>
  </si>
  <si>
    <t xml:space="preserve">                             2. ผู้ป่วยระยะกลาง (Intermediate care) มีคุณภาพชีวิตที่ดีขึ้น</t>
  </si>
  <si>
    <t xml:space="preserve">ตัวชี้วัดโครงการ   :   </t>
  </si>
  <si>
    <t xml:space="preserve">                              1. ร้อยละ 80 ของผู้ป่วยระยะกลาง (Intermediate care) เข้าถึงระบบบริการฟื้นฟูสมรรถภาพทางการแพทย์</t>
  </si>
  <si>
    <t xml:space="preserve">                              2. ร้อยละ 75 ของผู้ป่วย Stroke , Traumatic Brain Injury และ Spinal Cord Injury ที่รอดชีวิต และมีคะแนน BI&lt;15 รวมทั้งคะแนน BI ≥15 with multiple impairment ได้รับการบริบาลฟื้นสภาพ</t>
  </si>
  <si>
    <t xml:space="preserve"> ระยะกลาง และติดตามจนครบ 6 เดือน หรือคะแนน BI = 20</t>
  </si>
  <si>
    <t xml:space="preserve">                              3. ร้อยละ 60 ของผู้ป่วยระยะกลาง (Intermediate care) มีคะแนน BI ไม่ลดลงหรือเพิ่มขึ้น 1 คะแนน ภายใน 6 เดือน </t>
  </si>
  <si>
    <t xml:space="preserve">                              4. อัตราการเกิดภาวะแทรกซ้อน ได้แก่ข้อติด แผลกดทับ ปอดบวม และ UTI เป็นต้น น้อยกว่าร้อยละ 15</t>
  </si>
  <si>
    <t xml:space="preserve">           Intermediate Care (IMC) เป็นการดูแลผู้ป่วยระยะกลางที่มีอาการทางคลินิกผ่านพ้นภาวะวิกฤตและมีอาการคงที่ แต่ยังคงมีความผิดปกติของร่างกายบางส่วนอยู่ และมีข้อจำกัดในการปฏิบัติกิจวัตรประจำวัน </t>
  </si>
  <si>
    <t>ซึ่งจากการดำเนินงานที่ผ่านมาพบว่า ผู้ป่วยStroke , Traumatic Brain Injury และ Spinal Cord Injury ซึ่งเป็นโรคที่ก่อให้เกิดความบกพร่องทางกายและมีอุบัติการณ์สูงมากขึ้น มีผู้ป่วยจำนวนมากไม่ได้รับการฟื้นฟู</t>
  </si>
  <si>
    <t xml:space="preserve">สมรรถภาพที่จำเป็นต้องได้รับ ขาดการฟื้นฟู หรือดูแลต่อเนื่อง ซึ่งส่งผลต่อคุณภาพชีวิต และส่งผลให้เกิดภาวะแทรกซ้อนและความพิการ  ดังนั้นจึงจำเป็นต้องจัดทำโครงการนี้เพื่อเพิ่มการเข้าถึงบริการฟื้นฟู </t>
  </si>
  <si>
    <t>ผู้ป่วยได้รับการฟื้นฟูอย่างต่อเนื่อง ลดภาวะแทรกซ้อน ลดความพิการส่งเสริมคุณภาพชีวิต รวมทั้งเกิดเครือข่ายการดูแลต่อเนื่องในชุมชน</t>
  </si>
  <si>
    <t>1. พัฒนาระบบการเข้าถึงการบริการ</t>
  </si>
  <si>
    <t xml:space="preserve">1.ร้อยละ 80 ผู้ป่วย IMC </t>
  </si>
  <si>
    <t>1.ซอลีฮ๊ะ</t>
  </si>
  <si>
    <t>ฟื้นฟูสมรรถภาพทางการแพทย์</t>
  </si>
  <si>
    <t>เข้าถึงระบบบริการฟื้นฟู</t>
  </si>
  <si>
    <t>2.ซะดีหย๊ะ</t>
  </si>
  <si>
    <t>1.1 ประชุมวางแผน และจัดทำแนว</t>
  </si>
  <si>
    <t>ทีมสหวิชาชีพและ</t>
  </si>
  <si>
    <t>ติดตามการปฏิบัติ</t>
  </si>
  <si>
    <t>สมรรถภาพทางการแพทย์</t>
  </si>
  <si>
    <t>3.นุชนารถ</t>
  </si>
  <si>
    <t>ทางการส่งต่อข้อมูล การติดตาม และ</t>
  </si>
  <si>
    <t>เจ้าหน้าที่รพ.สต.</t>
  </si>
  <si>
    <t>งานตามแนวทาง</t>
  </si>
  <si>
    <t>2.ร้อยละ75ของผู้ป่วย</t>
  </si>
  <si>
    <t xml:space="preserve">การฟื้นฟูสมรรถภาพผู้ป่วย IMC </t>
  </si>
  <si>
    <t>Stroke TBI และ SCI</t>
  </si>
  <si>
    <t>ร่วมกับทีมสหวิชาชีพ และ</t>
  </si>
  <si>
    <t>ที่รอดชีวิตและมีBI&lt;15</t>
  </si>
  <si>
    <r>
      <t>และ</t>
    </r>
    <r>
      <rPr>
        <sz val="14"/>
        <rFont val="Angsana New"/>
        <family val="1"/>
      </rPr>
      <t>BI ≥15 with multiple</t>
    </r>
  </si>
  <si>
    <t>impairment ได้รับการฟื้น</t>
  </si>
  <si>
    <t>สภาพระยะกลางและติดตาม</t>
  </si>
  <si>
    <t>จนครบ6เดือน หรือBI=20</t>
  </si>
  <si>
    <t>2. พัฒนาการให้บริการฟื้นฟูสมรรถภาพ</t>
  </si>
  <si>
    <t xml:space="preserve">1.ร้อยละ 60 ของผู้ป่วย </t>
  </si>
  <si>
    <t>ให้มีประสิทธิภาพ และสร้างเครือข่ายการ</t>
  </si>
  <si>
    <t>IMCมีคะแนน Biไม่ลดลง</t>
  </si>
  <si>
    <t>ดูแลต่อเนื่องในชุมชน</t>
  </si>
  <si>
    <t xml:space="preserve">หรือเพิ่มขึ้น 1 คะแนน </t>
  </si>
  <si>
    <t>2.1 จัดทำคู่มือ และสื่อออนไลน์ แนวทาง</t>
  </si>
  <si>
    <t>ญาติ/ผู้ดูแล /CG</t>
  </si>
  <si>
    <t>คู่มือ150เล่ม x 50 บาท</t>
  </si>
  <si>
    <t>แบบประเมินความ</t>
  </si>
  <si>
    <t>ภายใน6 เดือน</t>
  </si>
  <si>
    <t>การดูแล ฟื้นฟูผู้ป่วยที่บ้าน(Home program)</t>
  </si>
  <si>
    <t>จำนวน150 คน</t>
  </si>
  <si>
    <t>พึงพอใจ</t>
  </si>
  <si>
    <t>2.เกิดเครือข่ายการดูแล</t>
  </si>
  <si>
    <t>2.2 ประชุมติดตามการดำเนินงานIMC</t>
  </si>
  <si>
    <t>ธ.ค.64-ก.ย.65</t>
  </si>
  <si>
    <t>ต่อเนื่องในชุมชน</t>
  </si>
  <si>
    <t>แลกเปลี่ยนเรียนรู้</t>
  </si>
  <si>
    <t>25คนx25บาทx1มื้อx4ครั้ง</t>
  </si>
  <si>
    <t>3.อัตราการเกิดภาวะ</t>
  </si>
  <si>
    <t>แทรกซ้อน (ข้อติด แผล</t>
  </si>
  <si>
    <t>2.3 อบรมพัฒนาศักยภาพการดูแล ฟื้นฟู</t>
  </si>
  <si>
    <t>ญาติ /ผู้ดูแล และ</t>
  </si>
  <si>
    <t>1.แบบประเมินpre-test</t>
  </si>
  <si>
    <t xml:space="preserve">กดทับ ปอดบวม UTI </t>
  </si>
  <si>
    <t>ผู้ป่วย IMC แก่ญาติ /ผู้ดูแล และ</t>
  </si>
  <si>
    <t xml:space="preserve">care giver </t>
  </si>
  <si>
    <t>60คนx25บาทx2มื้อ</t>
  </si>
  <si>
    <t>post-test และการ</t>
  </si>
  <si>
    <t>น้อยกว่าร้อยละ 15</t>
  </si>
  <si>
    <t>care giver</t>
  </si>
  <si>
    <t>ทดสอบปฏิบัติ</t>
  </si>
  <si>
    <t>60คนx60บาทx1มื้อ</t>
  </si>
  <si>
    <t>2.แบบประเมิน</t>
  </si>
  <si>
    <t>3.ค่าวิทยากร</t>
  </si>
  <si>
    <t>Home program</t>
  </si>
  <si>
    <t>1คนx600บาทx4ชม.</t>
  </si>
  <si>
    <t>test</t>
  </si>
  <si>
    <t>4.ค่าเอกสาร คู่มือการอบรม</t>
  </si>
  <si>
    <t>60เล่มx50บาท</t>
  </si>
  <si>
    <t>5.ค่าวัสดุสำนักงานและอุปกรณ์</t>
  </si>
  <si>
    <t>6.ค่าป้ายไวนิล</t>
  </si>
  <si>
    <t>2.4 ประชุมแลกเปลี่ยนเรียนรู้การดูแล</t>
  </si>
  <si>
    <t>มีการดำเนินงานตามที่</t>
  </si>
  <si>
    <t>ฟื้นฟูสมรรถภาพผู้ป่วยIMC และติดตาม</t>
  </si>
  <si>
    <t>ได้รับมอบหมาย</t>
  </si>
  <si>
    <t>การดำเนินงานในชุมชน</t>
  </si>
  <si>
    <t xml:space="preserve">หมายเหตุ : งบประมาณสามารถถัวเฉลี่ยได้ </t>
  </si>
  <si>
    <t>รวมทั้งสิ้น (สามหมื่นหนึ่งร้อยห้าสิบบาทถ้วน)</t>
  </si>
  <si>
    <t>30,100 บาท</t>
  </si>
  <si>
    <t>เงินบำรุง รพ.สะบ้าย้อย         =   30,100 บาท</t>
  </si>
  <si>
    <t>ลำดับที่ : 3</t>
  </si>
  <si>
    <t>ยุทธศาสตร์ที่      :  2 พัฒนาระบบบริการสุขภาพ</t>
  </si>
  <si>
    <t>เป้าประสงค์        :  R1 ระบบบริการที่มีคุณภาพ</t>
  </si>
  <si>
    <t>กลยุทธ์/กลวิธี     :  M2 พัฒนาระบบมาตรฐานบริการ</t>
  </si>
  <si>
    <t>ชื่อโครงการ         :  โครงการสอบเทียบเครื่องมือแพทย์เครือข่ายอำเภอสะบ้าย้อยประจำปีงบประมาณ 2565</t>
  </si>
  <si>
    <r>
      <rPr>
        <b/>
        <sz val="14"/>
        <color theme="1"/>
        <rFont val="Angsana New"/>
        <family val="1"/>
      </rPr>
      <t>วัตถุประสงค์ :</t>
    </r>
    <r>
      <rPr>
        <sz val="14"/>
        <color theme="1"/>
        <rFont val="Angsana New"/>
        <family val="1"/>
      </rPr>
      <t xml:space="preserve">  </t>
    </r>
  </si>
  <si>
    <t xml:space="preserve">                               1.เครื่องมือแพทย์ได้รับการบำรุงรักษาและสอบเทียบประจำปี  2565</t>
  </si>
  <si>
    <t xml:space="preserve">                               1. เครื่องมือแพทย์ได้รับการสอบเทียบและผ่านเกณฑ์  100%</t>
  </si>
  <si>
    <t xml:space="preserve">                         </t>
  </si>
  <si>
    <t xml:space="preserve">หลักการและเหตุผล :         </t>
  </si>
  <si>
    <t xml:space="preserve">                         เพื่อให้มีการพัฒนาระบบบริหารและการจัดการเครื่องมือและสาธารณูปโภคให้มีความเพียงพอ พร้อมใช้ รวมทั้งมีระบบการซ่อมบำรุง  ตรวจสอบสภาพเครื่องมือและ สาธารณูปโภคให้เป็นไป</t>
  </si>
  <si>
    <t xml:space="preserve">ตามมาตรฐานและให้หน่วยบริการ มีความพร้อมต่อการให้บริการแก่ผู้ป่วยได้อย่างปลอดภัย  มีคุณภาพ  ไม่มีอุบัติการณ์ ที่เกิดจากความไม่เพียงพอ เครื่องมือชำรุดไม่มีประสิทธิภาพ ระหว่างการปฏิบัติงาน </t>
  </si>
  <si>
    <t>1. สอบเทียบเครื่องมือแพทย์</t>
  </si>
  <si>
    <t>เครื่องมือแพทย์</t>
  </si>
  <si>
    <t>เม.ย.65-</t>
  </si>
  <si>
    <t xml:space="preserve">1. ค่าเดินทาง จนท.ศูนย์วิทย์ </t>
  </si>
  <si>
    <t>1.ทะเบียนเครื่องมือแพทย์ที่กำหนดสอบเทียบประจำปี 2565</t>
  </si>
  <si>
    <t>1.เครื่องมือแพทย์ได้รับการสอบเทียบและผ่านเกณฑ์ 100 %</t>
  </si>
  <si>
    <t>เนตรนภา</t>
  </si>
  <si>
    <t>จาก รพ. 1 แห่ง</t>
  </si>
  <si>
    <t>(ไป-กลับ)</t>
  </si>
  <si>
    <t>ปภัสรา</t>
  </si>
  <si>
    <t>PCU 1 แห่ง</t>
  </si>
  <si>
    <t>(4บาทx200 กม.x2วัน)</t>
  </si>
  <si>
    <t>ณัฐทชา</t>
  </si>
  <si>
    <t>รพ.สต. 15 แห่ง</t>
  </si>
  <si>
    <t>2.ค่าเบี้ยเลี้ยงจนท.ศูนย์วิทย์</t>
  </si>
  <si>
    <t>( 240บาท×4คน×2วัน )</t>
  </si>
  <si>
    <t>3.ค่าอาหารว่างและเครื่องดื่ม</t>
  </si>
  <si>
    <t>2. แบบรายงานผลการสอบเทียบเครื่องมือแพทย์</t>
  </si>
  <si>
    <t>สำหรับจนท. EQU</t>
  </si>
  <si>
    <t xml:space="preserve"> (25บาท×2มื้อ×10คนx2วัน )</t>
  </si>
  <si>
    <t xml:space="preserve">4.ค่าอาหารกลางวันจนท.                                   </t>
  </si>
  <si>
    <t xml:space="preserve">EQU (60บ.×1มื้อ×10x2วัน )                  </t>
  </si>
  <si>
    <t xml:space="preserve">5.กระดาษ A4 ขนาด 80 </t>
  </si>
  <si>
    <t>แกรม   (185 บาทx 3รีม)</t>
  </si>
  <si>
    <t>6.ถ่านไฟขนาด 2A</t>
  </si>
  <si>
    <t xml:space="preserve"> (20บาทx 15 ก้อน)</t>
  </si>
  <si>
    <t>7.ถ่านกระดุมขนาด3v</t>
  </si>
  <si>
    <t>(35บาทx15ก้อน)</t>
  </si>
  <si>
    <t>8.ถ่านไฟขนาด D</t>
  </si>
  <si>
    <t xml:space="preserve"> (14บาทx15 ก้อน)</t>
  </si>
  <si>
    <t>9.น้ำกลั่น (15บาทx6ขวด)</t>
  </si>
  <si>
    <t>10.ป้ายสติกเกอร์A4</t>
  </si>
  <si>
    <t>(5 บาทx20 แผ่น)</t>
  </si>
  <si>
    <t>รวมทั้งสิ้น ( เป็นเงินเจ็ดพันห้าร้อยบาทถ้วน)</t>
  </si>
  <si>
    <t>7,500 บาท</t>
  </si>
  <si>
    <t>เงินบำรุงรพ.สะบ้าย้อย          =  7,500 บาท</t>
  </si>
  <si>
    <t xml:space="preserve">ลำดับที่ :  4 </t>
  </si>
  <si>
    <t>ยุทธศาสตร์ที่ 2    : พัฒนาระบบบริการที่มีคุณภาพ</t>
  </si>
  <si>
    <r>
      <t xml:space="preserve">เป้าประสงค์        : </t>
    </r>
    <r>
      <rPr>
        <sz val="16"/>
        <rFont val="Angsana New"/>
        <family val="1"/>
      </rPr>
      <t xml:space="preserve"> ประชาชนได้รับบริการที่มีคุณภาพ</t>
    </r>
  </si>
  <si>
    <r>
      <t xml:space="preserve">                       </t>
    </r>
    <r>
      <rPr>
        <sz val="16"/>
        <rFont val="Angsana New"/>
        <family val="1"/>
      </rPr>
      <t xml:space="preserve">   C1 :  พัฒนาศักยภาพบุคลากร</t>
    </r>
  </si>
  <si>
    <t xml:space="preserve">                          C4  : สร้างนวตกรรม CQI และการจัดการความรู้</t>
  </si>
  <si>
    <t xml:space="preserve">                           M1 : พัฒนาระบบบริการสุขภาพที่มีคุณภาพตามมาตรฐาน</t>
  </si>
  <si>
    <t xml:space="preserve">                           M4 : บูรณาการระบบงานร่วมกับภาคีเครือข่าย</t>
  </si>
  <si>
    <r>
      <t xml:space="preserve">                           </t>
    </r>
    <r>
      <rPr>
        <sz val="16"/>
        <rFont val="Angsana New"/>
        <family val="1"/>
      </rPr>
      <t>M5 :  นิเทศ ควบคุม กำกับ ประเมินผลแบบบูรณาการ</t>
    </r>
  </si>
  <si>
    <r>
      <t xml:space="preserve">โครงการ    :  </t>
    </r>
    <r>
      <rPr>
        <sz val="16"/>
        <rFont val="Angsana New"/>
        <family val="1"/>
      </rPr>
      <t>โครงการพัฒนาระบบดูแลผู้สูงอายุ แบบบูรณาการ  อำเภอสะบ้าย้อย ปีงบประมาณ 2565</t>
    </r>
  </si>
  <si>
    <r>
      <t>วัตถุประสงค์ :</t>
    </r>
    <r>
      <rPr>
        <sz val="16"/>
        <rFont val="Angsana New"/>
        <family val="1"/>
      </rPr>
      <t xml:space="preserve">  </t>
    </r>
  </si>
  <si>
    <t xml:space="preserve">                      1. เพื่อให้ทุกตำบลมีระบบดูแลระยะยาวสำหรับผู้สูงอายุมีภาวะพึ่งพิง</t>
  </si>
  <si>
    <t xml:space="preserve">                      2. เพื่อสร้างการมีส่วนร่วมของภาคีเครือข่ายทุกภาคส่วนในการส่งเสริมสุขภาพกลุ่มวัยผู้สูงอายุ </t>
  </si>
  <si>
    <t xml:space="preserve">                     1. ตำบลมีระบบการส่งเสริมสุขภาพผู้สูงอายุ และ การดูแลระยะยาว โดยมีตำบลLTC ผ่านเกณฑ์ 6 องค์ประกอบ ร้อยละ 100</t>
  </si>
  <si>
    <t xml:space="preserve">                    2. ผู้สูงอายุ ติดบ้าน ติดเตียงมีระดับ ADL เพิ่มขึ้น ร้อยละ &gt;60</t>
  </si>
  <si>
    <t xml:space="preserve">                    3. ผู้สูงอายุ มีพฤติกรรมที่พึงประสงค์เพิ่มขึ้น จากปีที่ผ่านมา ร้อยละ 5</t>
  </si>
  <si>
    <r>
      <rPr>
        <b/>
        <sz val="16"/>
        <rFont val="Angsana New"/>
        <family val="1"/>
      </rPr>
      <t xml:space="preserve">หลักการและเหตุผล  : </t>
    </r>
    <r>
      <rPr>
        <sz val="16"/>
        <rFont val="Angsana New"/>
        <family val="1"/>
      </rPr>
      <t xml:space="preserve">   </t>
    </r>
  </si>
  <si>
    <t xml:space="preserve">               จากการที่สังคมไทยก้าวสู่สังคมผู้สูงอายุการพัฒนาเศรษฐกิจ สังคมและบริการ  สาธารณสุขที่ผ่านมา ซึ่งปัญหาสุขภาพใหม่ที่ประสบอยู่ไม่ว่าจะเป็นโรคเบาหวาน ความดันโลหิตสูง</t>
  </si>
  <si>
    <t xml:space="preserve"> ภาวะ Stroke มักก่อให้เกิดภาวะทุพพลภาพแก่ผู้สูงอายุตามมา ปี2564 กลุ่มสูงอายุ ๖๐  ปี ขึ้นไป  จำนวน 8,761 คน คิดเป็นร้อยละ 11.79  ของประชากรทั้งหมด ได้รับการตรวจคัดกรอง ADLไปทั้งหมด </t>
  </si>
  <si>
    <t xml:space="preserve"> 8,144  คน คิดเป็นร้อยละ 94.89 ( HDC สงขลา 30 ก.ย.64) พบเป็นผู้สูงอายุกลุ่มติดสังคม 7,619 คิดเป็นร้อยละ 94.89 กลุ่มที่มีภาวะพึงพิง ติดบ้าน 80 ราย ติดเตียง 29 คน รวม  จำนวน 109 คน </t>
  </si>
  <si>
    <t xml:space="preserve">  คิดเป็นร้อยละ 1.24 หากไม่มีการส่งเสริมสุขภาพและจัดระบบดูแลระยะยาวอย่างเหมาะสม จะส่งผลต่อระบบสุขภาพอื่นๆ  ทั้งต่อตัวผู้สูงอายุ  ผู้ดูแล ครอบครัวและสังคมโดยรวม</t>
  </si>
  <si>
    <t>ขั้นเตรียมการ</t>
  </si>
  <si>
    <t>รพ. /สสอ.2 คน</t>
  </si>
  <si>
    <t>พ.ย..64</t>
  </si>
  <si>
    <t>1.) ปรับปรุงคณะกรรมการ LTC</t>
  </si>
  <si>
    <t>รพ.สต. 16 คน</t>
  </si>
  <si>
    <t xml:space="preserve"> 1 มื้อๆละ25 บ. x 28 คน</t>
  </si>
  <si>
    <t>มีคำสั่งแต่งตั้ง</t>
  </si>
  <si>
    <t>1 ชุด</t>
  </si>
  <si>
    <t>ปิยะพันธ์ สมคิด</t>
  </si>
  <si>
    <t xml:space="preserve"> อำเภอสะบ้าย้อย </t>
  </si>
  <si>
    <t>อปท. 10 คน</t>
  </si>
  <si>
    <t>x 4 ครั้ง</t>
  </si>
  <si>
    <t>หัวหน้างานเวชฯ</t>
  </si>
  <si>
    <t>2.) ประชุมคณะกรรมการ LTC</t>
  </si>
  <si>
    <t>ส.ค.65</t>
  </si>
  <si>
    <t>2.ค่าเอกสารจัดประชุม</t>
  </si>
  <si>
    <t xml:space="preserve"> อำเภอสะบ้าย้อย ปี65</t>
  </si>
  <si>
    <t>รวม 28 คน</t>
  </si>
  <si>
    <t>25บาทx28 คน</t>
  </si>
  <si>
    <t>ขั้นดำเนินการ</t>
  </si>
  <si>
    <t>ทีมพชอ. 20 คน</t>
  </si>
  <si>
    <t>สสอ.สัมพันธ์</t>
  </si>
  <si>
    <r>
      <t>1.)</t>
    </r>
    <r>
      <rPr>
        <b/>
        <sz val="14"/>
        <rFont val="Angsana New"/>
        <family val="1"/>
      </rPr>
      <t>คืนข้อมูลเวทีประชุม</t>
    </r>
    <r>
      <rPr>
        <sz val="14"/>
        <rFont val="Angsana New"/>
        <family val="1"/>
      </rPr>
      <t xml:space="preserve"> พชอ.</t>
    </r>
  </si>
  <si>
    <t>พชต. 10 คน</t>
  </si>
  <si>
    <t>บูรณาการกับงบ พชอ.</t>
  </si>
  <si>
    <t>/พชต.บูรณาการการสร้างการ</t>
  </si>
  <si>
    <t>มีส่วนร่วมภาคีเครือข่าย</t>
  </si>
  <si>
    <t>2.)พัฒนาระบบบริการใน</t>
  </si>
  <si>
    <t>1. ค่าอาหารว่างและ</t>
  </si>
  <si>
    <t>ศูนย์สร้างสุขในชุมชน</t>
  </si>
  <si>
    <t>เครื่องดื่ม 1 มื้อๆละ</t>
  </si>
  <si>
    <t>มีต้นแบบศสส.</t>
  </si>
  <si>
    <t>แลกเปลี่ยนเรียนรู้ ศสส.ในชุมชน</t>
  </si>
  <si>
    <t>4 อปท.</t>
  </si>
  <si>
    <t>มีนาคม 65</t>
  </si>
  <si>
    <t>25 บ. x 20 คนx 2 ครั้ง</t>
  </si>
  <si>
    <t>: ศูนย์ยืม-คืนเครื่องมือ</t>
  </si>
  <si>
    <t>20 คน</t>
  </si>
  <si>
    <t>: ระบบส่งต่อข้อมูล</t>
  </si>
  <si>
    <t>25 บาท x 20 คน</t>
  </si>
  <si>
    <t>3.)พัฒนาศักยภาพภาคีเครือข่าย</t>
  </si>
  <si>
    <t>CG 100 คน</t>
  </si>
  <si>
    <t>พ.ค 65</t>
  </si>
  <si>
    <t>1.)เครื่องดื่ม 2มื้อๆละ</t>
  </si>
  <si>
    <t>3.1) จัดอบรมฟื้นฟูความรู้เพื่อ</t>
  </si>
  <si>
    <t>25 บ. x 100 คน</t>
  </si>
  <si>
    <t>ปิยะพันธ์  สมคิด</t>
  </si>
  <si>
    <t xml:space="preserve">พัฒนาศักยภาพทีม care  giver </t>
  </si>
  <si>
    <t>2.) ค่าอาหารกลางวัน</t>
  </si>
  <si>
    <t>ประจำปี</t>
  </si>
  <si>
    <t>60บาท x 100 คน</t>
  </si>
  <si>
    <t>3.) ค่าคู่มืออบรม 100x50</t>
  </si>
  <si>
    <t>งบกศน.</t>
  </si>
  <si>
    <t>3.2) จัดประชุมประจำเดือนชมรม</t>
  </si>
  <si>
    <t>จัดประชุม/</t>
  </si>
  <si>
    <t>ชมรมฯเข้มแข็ง</t>
  </si>
  <si>
    <t>CG อำเภอสะบ้าย้อย</t>
  </si>
  <si>
    <t>CG  50 คน</t>
  </si>
  <si>
    <t>แลกเปลี่ยน</t>
  </si>
  <si>
    <t>25 บ. x 50 คน x 4 ครั้ง</t>
  </si>
  <si>
    <t>ประสบการณ์</t>
  </si>
  <si>
    <t>อสม.สุนา</t>
  </si>
  <si>
    <t>3.3) จัดประชุมภาคี/เครือข่ายชมรม</t>
  </si>
  <si>
    <t>แกนนำชมรมฯ</t>
  </si>
  <si>
    <t>ทุก 3เดือน</t>
  </si>
  <si>
    <t>1.)เครื่องดื่ม 1 มื้อๆละ</t>
  </si>
  <si>
    <t>จัดประชุมกิจกรรม</t>
  </si>
  <si>
    <t>กรรมการLTC</t>
  </si>
  <si>
    <t>ผู้สูงอายุอ.สะบ้าย้อยขับเคลื่อน</t>
  </si>
  <si>
    <t>ผู้สูงอายุ 22 คน</t>
  </si>
  <si>
    <t>25 บ. x 25 คนx 4 ครั้ง</t>
  </si>
  <si>
    <t>ชมรมฯ</t>
  </si>
  <si>
    <t>ชมรมฯ/โรงเรียนผู้สูงอายุ</t>
  </si>
  <si>
    <t>จนท.สาธารณสุข</t>
  </si>
  <si>
    <t xml:space="preserve">2.)ค่าเอกสารประกอบการ </t>
  </si>
  <si>
    <r>
      <t>3 คน</t>
    </r>
    <r>
      <rPr>
        <b/>
        <sz val="14"/>
        <color indexed="8"/>
        <rFont val="Angsana New"/>
        <family val="1"/>
      </rPr>
      <t>รวม</t>
    </r>
    <r>
      <rPr>
        <sz val="14"/>
        <color indexed="8"/>
        <rFont val="Angsana New"/>
        <family val="1"/>
      </rPr>
      <t xml:space="preserve"> 25 คน</t>
    </r>
  </si>
  <si>
    <t>ประชุม 25 ชุด x 25 บาท</t>
  </si>
  <si>
    <t>4.)พัฒนารูปแบบโรงเรียนผู้สูงอายุ</t>
  </si>
  <si>
    <t>ต้นแบบ1 โรงเรียน.</t>
  </si>
  <si>
    <t>ประชุมเชิงปฏิบัติการ</t>
  </si>
  <si>
    <t>CQI/นวัตกรรม</t>
  </si>
  <si>
    <t>นวัตกรรม1 เรื่อง</t>
  </si>
  <si>
    <t>อบต.คูหา</t>
  </si>
  <si>
    <t>วิถีมุสลิม</t>
  </si>
  <si>
    <t>ต.ค-มิ.ย65</t>
  </si>
  <si>
    <t>1.ค่าอาหารกลางวัน12 คน</t>
  </si>
  <si>
    <t>งบ</t>
  </si>
  <si>
    <t>กศน. รพ.</t>
  </si>
  <si>
    <t xml:space="preserve"> : ทดลองใช้หลักสูตร</t>
  </si>
  <si>
    <t xml:space="preserve"> x 60 บาทx 1 มื้อx 3 วัน )  </t>
  </si>
  <si>
    <t>สสส.</t>
  </si>
  <si>
    <t>สสอ. รพ.สต.</t>
  </si>
  <si>
    <t xml:space="preserve"> : ประเมินผลหลักสูตร</t>
  </si>
  <si>
    <t>2.ค่าอาหารว่าง12 คน</t>
  </si>
  <si>
    <t>ผ่านอบต</t>
  </si>
  <si>
    <t>ทีมIT ร.พ.</t>
  </si>
  <si>
    <t xml:space="preserve"> x 25 บาทx 2 มื้อx 3 วัน )  </t>
  </si>
  <si>
    <t>คูหา</t>
  </si>
  <si>
    <t>5.) อบรมหลักสูตรผู้ช่วยผู้จัดการ</t>
  </si>
  <si>
    <t xml:space="preserve"> 10 คน</t>
  </si>
  <si>
    <t>1.ค่าอาหารกลางวัน(10คน</t>
  </si>
  <si>
    <t>จัดอบรมเชิง</t>
  </si>
  <si>
    <t>มีผู้ช่วยCMคล่องตัวใน</t>
  </si>
  <si>
    <t>CM (Minicare manager)</t>
  </si>
  <si>
    <t xml:space="preserve"> x 60 บาทx 1 มื้อx 2 วัน )  </t>
  </si>
  <si>
    <t>ปฏิบัติการ</t>
  </si>
  <si>
    <t>การทำงานการ</t>
  </si>
  <si>
    <t>CMพื้นที่</t>
  </si>
  <si>
    <t>ให้ครอบคลุมทั้งอำเภอ</t>
  </si>
  <si>
    <t>ช่วยเหลือการทำงาน</t>
  </si>
  <si>
    <t>10 คน x 25 บาท</t>
  </si>
  <si>
    <t xml:space="preserve">x 2 มื้อx 2 วัน )  </t>
  </si>
  <si>
    <t>6.) ประเมินสภาวะสุขภาพ</t>
  </si>
  <si>
    <t>ผส.ติดบ้านติดเตียง</t>
  </si>
  <si>
    <t>1.ค่าถ่ายเอกสาร</t>
  </si>
  <si>
    <t>สำรวจข้อมูล</t>
  </si>
  <si>
    <t>ผู้ป่วยติดบ้าน มี</t>
  </si>
  <si>
    <t xml:space="preserve">ผู้สูงอายุที่มีภาวะพึ่งพิง </t>
  </si>
  <si>
    <t xml:space="preserve">จำนวน 100 คน </t>
  </si>
  <si>
    <t>แบบประเมิน ADL</t>
  </si>
  <si>
    <t>วิเคราะห์ข้อมูล</t>
  </si>
  <si>
    <t>ระดับADLเพิ่มขึ้น</t>
  </si>
  <si>
    <t>100 ชุดx4บาทx4ครั้ง</t>
  </si>
  <si>
    <t>*ประเมิน ADL</t>
  </si>
  <si>
    <t>ร้อยละ 70</t>
  </si>
  <si>
    <t>2.ค่าถ่ายเอกสาร</t>
  </si>
  <si>
    <t>สภาวะสุขภาพ</t>
  </si>
  <si>
    <t>ผู้ป่วยติดเตียง</t>
  </si>
  <si>
    <t>CMทุกพื้นที่</t>
  </si>
  <si>
    <t>มีภาวะแทรก</t>
  </si>
  <si>
    <t>ต้องการฯ100 ชุดx2บาท</t>
  </si>
  <si>
    <t>ซ้อน &lt; 15%</t>
  </si>
  <si>
    <t>7.)นิเทศ ติดตามการดำเนินงาน</t>
  </si>
  <si>
    <t>8 ตำบล</t>
  </si>
  <si>
    <t>ทุก6 เดือน</t>
  </si>
  <si>
    <t>ค่าเบี้ยเลี้ยง120 บาท x 3 คน</t>
  </si>
  <si>
    <t>ตำบลLTCได้รับ</t>
  </si>
  <si>
    <t>ผ่านเกณฑ์ ตำบล</t>
  </si>
  <si>
    <t>สสอ.</t>
  </si>
  <si>
    <t xml:space="preserve">ตำบล LTC ตามเกณฑ์ </t>
  </si>
  <si>
    <t>x4วัน 2 ครั้ง</t>
  </si>
  <si>
    <t>การเยี่ยมเสริมพลัง</t>
  </si>
  <si>
    <t>LTC ร้อยละ 80</t>
  </si>
  <si>
    <t>6  องค์ประกอบ</t>
  </si>
  <si>
    <t>2.สรุปรายงาน 2 เล่ม</t>
  </si>
  <si>
    <t>และประเมินตำบล LTC</t>
  </si>
  <si>
    <t>x 100บาท</t>
  </si>
  <si>
    <t xml:space="preserve">8).จัดเวทีแลกเปลี่ยนเรียนรู้ </t>
  </si>
  <si>
    <t>เครือข่ายLTC</t>
  </si>
  <si>
    <t>1.ค่าอาหารว่างและ</t>
  </si>
  <si>
    <t>1.เครือข่ายLTC</t>
  </si>
  <si>
    <t>1.ความพึงพอใจ&gt;90%</t>
  </si>
  <si>
    <t>คณะอนุ</t>
  </si>
  <si>
    <t>ชมรมผู้สูงอายุ</t>
  </si>
  <si>
    <t xml:space="preserve">(เครื่องดื่ม 25 บาท </t>
  </si>
  <si>
    <t>2.จำนวนผู้เข้าร่วม</t>
  </si>
  <si>
    <t>อสม.CG</t>
  </si>
  <si>
    <t xml:space="preserve">x 100 คน x 2 มื้อ )  </t>
  </si>
  <si>
    <t>กิจกรรม&gt;80%</t>
  </si>
  <si>
    <t>จิตอาสา</t>
  </si>
  <si>
    <t xml:space="preserve">2.ค่าอาหารกลางวัน            </t>
  </si>
  <si>
    <t>2.จัดประกวดฯ</t>
  </si>
  <si>
    <t>LTC</t>
  </si>
  <si>
    <t>รวม 100 คน</t>
  </si>
  <si>
    <t xml:space="preserve"> 60บาท x 100 คน      </t>
  </si>
  <si>
    <t>อนุกรรมการ</t>
  </si>
  <si>
    <t>8.1 ประกวด CG ดีเด่น</t>
  </si>
  <si>
    <t>1/6/165</t>
  </si>
  <si>
    <t xml:space="preserve">3.ค่าจ้างนักแสดง </t>
  </si>
  <si>
    <t>8.2 ประกวด CM ดีเด่น</t>
  </si>
  <si>
    <t>เป้าหมาย 3 คน</t>
  </si>
  <si>
    <t xml:space="preserve">4.ค่าเกียรติบัตร </t>
  </si>
  <si>
    <t>8.3 ประกวดผู้สูงอายุอายุยืน</t>
  </si>
  <si>
    <t>แผ่นละ x30บาท</t>
  </si>
  <si>
    <t>3.ประเมิน</t>
  </si>
  <si>
    <t>ผลลัพธ์การประกวด</t>
  </si>
  <si>
    <t>8.4 ประกวดผู้สูงอายุสุขภาพดี</t>
  </si>
  <si>
    <t>เป้าหมาย 10 คน</t>
  </si>
  <si>
    <t>5.โล่ห์รางวัล 5 ชิ้นx1300</t>
  </si>
  <si>
    <t>ผล</t>
  </si>
  <si>
    <t>งานLTC</t>
  </si>
  <si>
    <t>8.5 ประกวดชมรมผู้สูงอายุคุณภาพ</t>
  </si>
  <si>
    <t>เป้าหมาย 10 ชมรม</t>
  </si>
  <si>
    <t xml:space="preserve">6.ค่าจ้างเหมาจัดบู้ท LTC </t>
  </si>
  <si>
    <t>พชต.ทุก</t>
  </si>
  <si>
    <t xml:space="preserve">3ตำบล </t>
  </si>
  <si>
    <t>ตำบล</t>
  </si>
  <si>
    <t>รวมเงินทั้งสิ้น</t>
  </si>
  <si>
    <t>รวมทั้งสิ้น  ( เงินเจ็ดหมื่นห้าพันหกร้อยยี่สิบห้าบาทถ้วน)</t>
  </si>
  <si>
    <t>75,625 บาท</t>
  </si>
  <si>
    <t>เงินบำรุง รพ.สะบ้าย้อย      =    55,665    บาท</t>
  </si>
  <si>
    <t>เงินสนับสนุนจาก สสส.     =    3,960    บาท</t>
  </si>
  <si>
    <t>เงินสนับสุนจาก กศน.        =    16,000    บาท</t>
  </si>
  <si>
    <t>ยุทธศาสตร์ที่ 2       :  การพัฒนาระบบบริการสุขภาพ</t>
  </si>
  <si>
    <t>เป้าประสงค์             :  R  :  เพื่อให้ระบบบริการมีคุณภาพ</t>
  </si>
  <si>
    <t>กลยุทธ์/กลวิธี          :   พัฒนาระบบบริการสุขภาพ</t>
  </si>
  <si>
    <t>ชื่อโครงการ             :  โครงการพัฒนางานป้องกันและควบคุมการติดเชื้อในสถานบริการ  เครือข่ายบริการสุขภาพอำเภอสะบ้าย้อย  จังหวัดสงขลา  ปีงบประมาณ  2565</t>
  </si>
  <si>
    <r>
      <t>วัตถุประสงค์          :</t>
    </r>
    <r>
      <rPr>
        <sz val="14"/>
        <rFont val="Angsana New"/>
        <family val="1"/>
      </rPr>
      <t xml:space="preserve">  </t>
    </r>
  </si>
  <si>
    <t xml:space="preserve">                                 1.  เพื่อพัฒนาระบบงานป้องกันและควบคุมการติดเชื้อในสถานบริการของเครือข่ายฯ  ให้เป็นมาตรฐานเดียวกัน</t>
  </si>
  <si>
    <t xml:space="preserve">                                 2.  เพื่อให้บุคลากรด้านการป้องกันและควบคุมการติดเชื้อในสถานบริการของเครือข่ายฯ มีความรู้  ความเข้าใจ  และมีทักษะในการป้องกันและควบคุมการติดเชื้อใน สถานบริการ</t>
  </si>
  <si>
    <t>ที่ถูกต้องเหมาะสมตามมาตรฐาน</t>
  </si>
  <si>
    <t xml:space="preserve">                                 3.  เพื่อติดตาม  ประเมินผลการป้องกันและควบคุมการติดเชื้ อในสถานบริการในเครือข่ายฯ ได้อย่างครอบคลุมทั่วถึงและมีประสิทธิภาพ</t>
  </si>
  <si>
    <t xml:space="preserve">                                1. ร้อยละ  80  ของ สถานบริการผ่านมาตรฐานการป้องกันและควบคุมการติดเชื้อ</t>
  </si>
  <si>
    <t xml:space="preserve">                                2. บุคลากรมีความรู้  ความเข้าใจและทักษะ  ด้านการป้องกันและควบคุมการติดเชื้อในสถานบริการ  มากกว่าร้อยละ  80</t>
  </si>
  <si>
    <t xml:space="preserve">                                3. บุคลากรมีการล้างมือที่มีประสิทธิภาพมากกว่าร้อยละ  80</t>
  </si>
  <si>
    <t xml:space="preserve">                                4. อุบัติการณ์การติดเชื้อในโรงพยาบาลได้รับการทบทวนและจัดทำแนวทางในการป้องกันทุกกรณี</t>
  </si>
  <si>
    <t xml:space="preserve">                                    ปัญหาการติดเชื้อในสถานบริการพยาบาลเป็นปัญหาสำคัญของสถานบริการพยาบาลสาธารณสุขในทุกระดับ   ซึ่งมีผลกระทบต่อสุขภาพอนามัยของผู้รับบริการ   ผู้ให้บริการ  ประชาชน</t>
  </si>
  <si>
    <t>แก้ไขผู้มาใช้บริการ   สิ่งแวดล้อมในสถานบริการ   อีกทั้งยังสามารถแพร่กระจายเชื้อลงสู่ชุมชน  อันจะส่งผลให้เกิดความสูญเสีย  ทางเศรษฐกิจ และค่าใช้จ่ายด้านสุขภาพที่เพิ่มขึ้น  เพื่อให้ปัญหาดังกล่าว</t>
  </si>
  <si>
    <t xml:space="preserve">ได้รับการแก้ไขและพัฒนาให้มีประสิทธิภาพไปในทิศทางเดียวกัน  เครือข่ายบริการสุขภาพอำเภอสะบ้าย้อยจึงได้จัดทำโครงการนี้  </t>
  </si>
  <si>
    <t xml:space="preserve">1. ทบทวน / แต่งตั้งคณะกรรมการ  </t>
  </si>
  <si>
    <t>ตค.64</t>
  </si>
  <si>
    <t>คำสั่งแต่งตั้ง</t>
  </si>
  <si>
    <t>มีคณะทำงาน/</t>
  </si>
  <si>
    <t>คก. IC</t>
  </si>
  <si>
    <t xml:space="preserve">  IC</t>
  </si>
  <si>
    <t>IC  20 คน</t>
  </si>
  <si>
    <t>คณะทำงาน/</t>
  </si>
  <si>
    <t>ทีมประสานงาน</t>
  </si>
  <si>
    <t>ทีมประสาน</t>
  </si>
  <si>
    <t>พร้อมกำหนด</t>
  </si>
  <si>
    <t>การ 27 คน</t>
  </si>
  <si>
    <t>บทบาทหน้าที่</t>
  </si>
  <si>
    <t>2. ประชุมคณะกรรมการ  IC</t>
  </si>
  <si>
    <t xml:space="preserve">ตค.64 - </t>
  </si>
  <si>
    <t>-แผนการประชุม</t>
  </si>
  <si>
    <t>คณะทำงานมีการ</t>
  </si>
  <si>
    <t>IC 20 คน</t>
  </si>
  <si>
    <t>กย.65</t>
  </si>
  <si>
    <t xml:space="preserve"> มื้อละ25 บาท x20 คน x 6 มื้อ  </t>
  </si>
  <si>
    <t>-ประชุมตามแผน</t>
  </si>
  <si>
    <t>ประชุมตามแผน</t>
  </si>
  <si>
    <t xml:space="preserve">2 เดือน /  ครั้ง </t>
  </si>
  <si>
    <t>( 6 ครั้ง )</t>
  </si>
  <si>
    <t>อังคาร wks 3</t>
  </si>
  <si>
    <t>3.  ประชุมคณะกรรมการ และ</t>
  </si>
  <si>
    <t>พย.64</t>
  </si>
  <si>
    <t>คณะทำงานและ</t>
  </si>
  <si>
    <t>ผู้ประสานงานงาน  IC</t>
  </si>
  <si>
    <t>และทีมปฏิบัติ</t>
  </si>
  <si>
    <t xml:space="preserve"> มื้อละ 25 บาทx 47 คนx 4 มื้อ  </t>
  </si>
  <si>
    <t>ผู้ประสานงานIC</t>
  </si>
  <si>
    <t>การ  IC 47 คน</t>
  </si>
  <si>
    <t>-จำนวนผู้เข้าร่วม</t>
  </si>
  <si>
    <t>มีการประชุมตาม</t>
  </si>
  <si>
    <t>3 เดือน / ครั้ง</t>
  </si>
  <si>
    <t>สค.65</t>
  </si>
  <si>
    <t>แผนร้อยละ 80</t>
  </si>
  <si>
    <t>4. พัฒนาศักยภาพบุคลากร</t>
  </si>
  <si>
    <t xml:space="preserve">  4.1  อบรมเชิงปฏิบัติการด้าน</t>
  </si>
  <si>
    <t>บุคลากรทางการ</t>
  </si>
  <si>
    <t>มค.-</t>
  </si>
  <si>
    <t>ใช้งบประมาณร่วมกับ NSO</t>
  </si>
  <si>
    <t>จำนวนบุคลากรที่</t>
  </si>
  <si>
    <t>-บุคลากรทางการ</t>
  </si>
  <si>
    <t>NSO</t>
  </si>
  <si>
    <t xml:space="preserve">การพยาบาล   การป้องกันและ </t>
  </si>
  <si>
    <t>แพทย์ ที่เกี่ยวข้อง</t>
  </si>
  <si>
    <t>มีค.65</t>
  </si>
  <si>
    <t>เข้ารับการอบรม</t>
  </si>
  <si>
    <t>แพทย์ ฯ เข้าอบรม</t>
  </si>
  <si>
    <t>ควบคุมการแพร่กระจายเชื้อ</t>
  </si>
  <si>
    <t>จาก รพ.+PCU+</t>
  </si>
  <si>
    <t xml:space="preserve"> มื้อละ25 บาท x134 คน  </t>
  </si>
  <si>
    <t xml:space="preserve"> -การประเมินก่อน - </t>
  </si>
  <si>
    <t xml:space="preserve"> 1)  แนวทางการวินิจฉัยการติดเชื้อ</t>
  </si>
  <si>
    <t>รพ.สต. 120  คน</t>
  </si>
  <si>
    <t>หลัง การอบรม</t>
  </si>
  <si>
    <t xml:space="preserve"> 2)  แนวทางการดูแลผู้ป่วยติด</t>
  </si>
  <si>
    <t>ผู้ดำเนินการ</t>
  </si>
  <si>
    <t>แพทย์ฯ มีความรู้</t>
  </si>
  <si>
    <t xml:space="preserve">      เชื้อดื้อยา</t>
  </si>
  <si>
    <t>7 คน (อบรม</t>
  </si>
  <si>
    <t>มากกว่า ร้อยละ 80</t>
  </si>
  <si>
    <t xml:space="preserve"> 3)  การดูแลผู้ป่วยที่ใส่คาสาย</t>
  </si>
  <si>
    <t>2 รุ่น x 1 วัน)</t>
  </si>
  <si>
    <t xml:space="preserve">       สวนปัสสาวะ</t>
  </si>
  <si>
    <t xml:space="preserve"> 4)  การดูแลผู้ป่วยที่ให้สารน้ำ</t>
  </si>
  <si>
    <t xml:space="preserve">      ทางหลอดเลือดดำ</t>
  </si>
  <si>
    <t xml:space="preserve">  5)  การสวมและถอดอุปกรณ์</t>
  </si>
  <si>
    <t xml:space="preserve">       ป้องกัน</t>
  </si>
  <si>
    <t xml:space="preserve">  6)  การดูแผลมารดาหลังคลอด</t>
  </si>
  <si>
    <t xml:space="preserve">       ที่มีแผลฝีเย็บ</t>
  </si>
  <si>
    <t xml:space="preserve">  4.2  อบรมเชิงปฏิติการด้าน</t>
  </si>
  <si>
    <t>บุคลากรทาง</t>
  </si>
  <si>
    <t>กพ. 65</t>
  </si>
  <si>
    <t>ใช้งบประมาณร่วมกับ</t>
  </si>
  <si>
    <t>HRD</t>
  </si>
  <si>
    <t>การป้องกันและควบคุมการ</t>
  </si>
  <si>
    <t>การแพทย์ที่ให้</t>
  </si>
  <si>
    <t xml:space="preserve"> HRD </t>
  </si>
  <si>
    <t>คก. IC +</t>
  </si>
  <si>
    <t>แพร่กระจายเชื้อ</t>
  </si>
  <si>
    <t>บริการผู้ป่วยและ</t>
  </si>
  <si>
    <t>-การประเมินก่อน</t>
  </si>
  <si>
    <t xml:space="preserve">ENV </t>
  </si>
  <si>
    <t xml:space="preserve">  1) การล้างมือ</t>
  </si>
  <si>
    <t>อื่นๆ 350 คน</t>
  </si>
  <si>
    <t xml:space="preserve"> มื้อละ25 บาท x357 คน  </t>
  </si>
  <si>
    <t xml:space="preserve"> - หลัง การอบรม</t>
  </si>
  <si>
    <t xml:space="preserve">  2) การป้องกันส่วนบุคคล</t>
  </si>
  <si>
    <t xml:space="preserve">  3) การปฏิบัติเมื่อโดนของมีคม</t>
  </si>
  <si>
    <t>อบรม  7  คน</t>
  </si>
  <si>
    <t xml:space="preserve">มากกว่า ร้อยละ </t>
  </si>
  <si>
    <t xml:space="preserve">ทิ่มตำ  สารคัดหลั่งเข้าตา </t>
  </si>
  <si>
    <t xml:space="preserve">( อบรม 4 รุ่น </t>
  </si>
  <si>
    <t>สัมผัสสารคัดหลั่ง</t>
  </si>
  <si>
    <t>รุ่นละ 1/2 วัน)</t>
  </si>
  <si>
    <t xml:space="preserve">  4) คุมเข้ม COVID-19</t>
  </si>
  <si>
    <t xml:space="preserve">  5) การทำลายเชื้อและทำให้</t>
  </si>
  <si>
    <t>ปราศจากเชื้อ</t>
  </si>
  <si>
    <t>5.  ทบทวนและจัดทำคู่มือ</t>
  </si>
  <si>
    <t xml:space="preserve">    5.1  คู่มือมาตรฐานการป้องกัน</t>
  </si>
  <si>
    <t>-คู่มือมาตรฐาน</t>
  </si>
  <si>
    <t xml:space="preserve"> -ค่าจัดทำคู่มือฯ เล่มละ</t>
  </si>
  <si>
    <t>-แผนการทบทวนฯ</t>
  </si>
  <si>
    <t xml:space="preserve">และควบคุมการติดเชื้อฯ </t>
  </si>
  <si>
    <t>การป้องกันฯ</t>
  </si>
  <si>
    <t>200 บาท x 22 เล่ม</t>
  </si>
  <si>
    <t>-ขออนุมัติจัดทำ</t>
  </si>
  <si>
    <t>ฉบับปรับปรุง</t>
  </si>
  <si>
    <t xml:space="preserve"> 22 เล่ม</t>
  </si>
  <si>
    <t>คู่มือ</t>
  </si>
  <si>
    <t xml:space="preserve">    5.2  แนวทางปฏิบัติเพื่อ</t>
  </si>
  <si>
    <t>แนวทางใน</t>
  </si>
  <si>
    <t>-ค่าจัดทำคู่มือฯ เล่มละ</t>
  </si>
  <si>
    <t>-ทุกหน่วยบริการมี</t>
  </si>
  <si>
    <t>ป้องกันและควบคุมติดเชื้อใน</t>
  </si>
  <si>
    <t>การวินิจฉัยการ</t>
  </si>
  <si>
    <t xml:space="preserve"> 200 บาท x 22 เล่ม</t>
  </si>
  <si>
    <t>-ขออนุมัติจัดทำคู่มือ</t>
  </si>
  <si>
    <t xml:space="preserve"> คู่มือฯเป็นแนวทาง</t>
  </si>
  <si>
    <t>โรงพยาบาล</t>
  </si>
  <si>
    <t>ติดเชื้อในฯ</t>
  </si>
  <si>
    <t xml:space="preserve"> 16 เล่ม</t>
  </si>
  <si>
    <t>ตามมาตรฐาน</t>
  </si>
  <si>
    <t>6. ทบทวนเวชระเบียนเพื่อ</t>
  </si>
  <si>
    <t>เวชระเบียน</t>
  </si>
  <si>
    <t xml:space="preserve"> - ค่าอาหารว่างและ    </t>
  </si>
  <si>
    <t>-เวชระเบียน</t>
  </si>
  <si>
    <t>-เวชระเบียนผู้ป่วย</t>
  </si>
  <si>
    <t>ประเมินประสิทธิภาพการเฝ้า</t>
  </si>
  <si>
    <t>ผู้ป่วยใน 30 แฟ้ม</t>
  </si>
  <si>
    <t xml:space="preserve">เครื่องดื่ม มื้อละ 25 บาท </t>
  </si>
  <si>
    <t>ผู้ป่วยในในช่วงที่มี</t>
  </si>
  <si>
    <t>ในในรายที่มี</t>
  </si>
  <si>
    <t>ICN,ICWN</t>
  </si>
  <si>
    <t>ระวังการติดเชื้อ</t>
  </si>
  <si>
    <t>พยาบาล IC</t>
  </si>
  <si>
    <t xml:space="preserve">x 5  คน x 4  มื้อ </t>
  </si>
  <si>
    <t>500</t>
  </si>
  <si>
    <t>อุบัติการณ์ได้รับ</t>
  </si>
  <si>
    <t xml:space="preserve">จำนวน 5 คน </t>
  </si>
  <si>
    <t>การทบทวน</t>
  </si>
  <si>
    <t>การรายงาน</t>
  </si>
  <si>
    <t>2 ครั้ง/ปี</t>
  </si>
  <si>
    <t>7. การเฝ้าระวังติดตามตัวชี้วัด</t>
  </si>
  <si>
    <t>ตัวชี้วัดหลัก</t>
  </si>
  <si>
    <t>ตัวชี้วัดหลักได้รับ</t>
  </si>
  <si>
    <t>งาน  IC  14  ตัว</t>
  </si>
  <si>
    <t xml:space="preserve">กย.65 </t>
  </si>
  <si>
    <t>การติดตาม</t>
  </si>
  <si>
    <t>การติดตามวิเคราะห์</t>
  </si>
  <si>
    <t xml:space="preserve">8. นิเทศงานติดตาม/ประเมินผลงาน  </t>
  </si>
  <si>
    <t>หน่วยงานที่</t>
  </si>
  <si>
    <t xml:space="preserve">ตัวชี้วัด IC </t>
  </si>
  <si>
    <t>อย่างต่อเนื่องสม่ำเสมอ</t>
  </si>
  <si>
    <t xml:space="preserve">    8.1 นิเทศหน่วยงานภายใน รพ.</t>
  </si>
  <si>
    <t>เกี่ยวข้อง</t>
  </si>
  <si>
    <t>-แผนการนิเทศ</t>
  </si>
  <si>
    <t xml:space="preserve"> -นิเทศงานตามแผน </t>
  </si>
  <si>
    <t xml:space="preserve">        1) การปฏิบัติตามมาตรฐาน IC</t>
  </si>
  <si>
    <t>( OPD,ER, LR ,</t>
  </si>
  <si>
    <t>มค.-กพ.</t>
  </si>
  <si>
    <t>-ผลการนิเทศ</t>
  </si>
  <si>
    <t xml:space="preserve">        2) นิเทศติดตามอุบัติการณ์</t>
  </si>
  <si>
    <t xml:space="preserve"> IPD,จ่ายกลาง  </t>
  </si>
  <si>
    <t>65</t>
  </si>
  <si>
    <t xml:space="preserve"> -อุบัติการณ์ความ</t>
  </si>
  <si>
    <t>ความเสี่ยงร่วมกับ RM</t>
  </si>
  <si>
    <t>ซักฟอก,X-ray</t>
  </si>
  <si>
    <t>พค.-มิย.</t>
  </si>
  <si>
    <t>เสี่ยงได้รับการ</t>
  </si>
  <si>
    <t xml:space="preserve">       3) ประเมินติดตามสมรรถนะ</t>
  </si>
  <si>
    <t xml:space="preserve">ทันตกรรม,  </t>
  </si>
  <si>
    <t>ทบทวนแก้ไข</t>
  </si>
  <si>
    <t>ICWN ร่วมกับหัวหน้างาน</t>
  </si>
  <si>
    <t>โภชนาการ , LAB</t>
  </si>
  <si>
    <t>แพทย์แผนไทย</t>
  </si>
  <si>
    <t>ICWN มีสมรรถนะ</t>
  </si>
  <si>
    <t>ยานยนต์,</t>
  </si>
  <si>
    <t xml:space="preserve">   8.2 นิเทศ รพ.สต.</t>
  </si>
  <si>
    <t xml:space="preserve">        1) นิเทศ รพ.สต. ตาม</t>
  </si>
  <si>
    <t>-รพ.สต.</t>
  </si>
  <si>
    <t>กพ.-</t>
  </si>
  <si>
    <t>นิเทศงานร่วมกับ คปสอ.</t>
  </si>
  <si>
    <t>-รพ.สต.ได้รับการ</t>
  </si>
  <si>
    <t>มาตรฐานรพ.สต. ติดดาว</t>
  </si>
  <si>
    <t>15 แห่ง</t>
  </si>
  <si>
    <t>นิเทศงานตามแผนฯ</t>
  </si>
  <si>
    <t>กค.-</t>
  </si>
  <si>
    <t>-ผลการประเมิน</t>
  </si>
  <si>
    <t>รพ.สต.ติดดาว</t>
  </si>
  <si>
    <t>ทีมนิเทศ</t>
  </si>
  <si>
    <t>4 คน</t>
  </si>
  <si>
    <t>รวมทั้งสิ้น  ( เป็นเงินหนึ่งหมื่นหกพันสามร้อยบาทถ้วน )</t>
  </si>
  <si>
    <t>40,665 บาท</t>
  </si>
  <si>
    <t>เงินบำรุง รพ.สะบ้าย้อย     =   40,665   บาท</t>
  </si>
  <si>
    <t>ลำดับที่ :  6</t>
  </si>
  <si>
    <t>ยุทธศาสตร์ที่ 2     :  พัฒนาระบบบริการสุขภาพ</t>
  </si>
  <si>
    <t xml:space="preserve">                               1. ระบบริการที่มีคุณภาพ</t>
  </si>
  <si>
    <t xml:space="preserve">                               2. เครือข่ายบริการสุขภาพมีมาตรฐานและเชื่อมโยงเป็นหนึ่งเดียว</t>
  </si>
  <si>
    <t xml:space="preserve">                               M1  พัฒนาระบบมาตรฐานบริการ</t>
  </si>
  <si>
    <t xml:space="preserve">                               M2  บูรณาการระบบงานร่วมกับภาคีเครือข่าย</t>
  </si>
  <si>
    <t>ชื่อโครงการ         :  โครงการพัฒนาระบบบริการงานแพทย์แผนไทยเครือข่ายบริการสุขภาพอำเภอสะบ้าย้อย 2565</t>
  </si>
  <si>
    <r>
      <t>วัตถุประสงค์ :</t>
    </r>
    <r>
      <rPr>
        <sz val="14"/>
        <color theme="1"/>
        <rFont val="Angsana New"/>
        <family val="1"/>
      </rPr>
      <t xml:space="preserve">  </t>
    </r>
  </si>
  <si>
    <t xml:space="preserve">                               1. พัฒนาระบบบริการคลินิกกัญชาทางการแพทย์แบบผสมผสาน </t>
  </si>
  <si>
    <t xml:space="preserve">                               2. กระตุ้นการใช้ยาสมุนไพร</t>
  </si>
  <si>
    <t xml:space="preserve">                               1. มีการจัดตั้งคลินิกกัญชาทางการแพทย์แบบผสมผสานในโรงพยาบาล ในปี 2565</t>
  </si>
  <si>
    <t xml:space="preserve">                               2. มีการจัดตั้งคลินิกกัญชาทางการแพทย์แบบผสมผสานใน รพ.สต. อย่างน้อย 1 แห่ง ในปี 2565</t>
  </si>
  <si>
    <t xml:space="preserve">                               3. ผู้ป่วยนอกได้รับบริการแพทย์แผนไทยและแพทย์ทางเลือกที่มีมาตรฐานร้อยละ 20 อย่างน้อย 12 แห่ง</t>
  </si>
  <si>
    <t>กระทรวงสาธารณสุขได้กำหนดให้มีการพัฒนาระบบบริการสุขภาพสาขาการใช้กัญชาทางการแพทย์ (Medical Cannabis Service Plan) เพื่อเพิ่มโอกาสในการรักษาโรคให้กับกลุ่มโรคเจ็บป่วยเรื้อรัง ไม่ตอบสนอง</t>
  </si>
  <si>
    <t>ต่อการรักษา จึงได้เปิดให้บริการคลินิกกัญชาทางการแพทย์และพัฒนาการเข้าถึงระบบบริการดังกล่าว เพื่อให้ประชาชนเข้าถึงการใช้สารสกัดจากกัญชาและสมุนไพรทางการแพทย์ได้อย่างปลอดภัย และสามารถ</t>
  </si>
  <si>
    <t xml:space="preserve">เพิ่มคุณภาพชีวิตที่ดีแก่ผู้ป่วยและญาติ นอกจากนี้การดำเนินงานตามนโยบายได้เน้นการบูรณาการระบบบริการงานแพทย์แผนไทยที่มีมาตรฐานมาใช้ในการรักษา ส่งเสริมสุขภาพ เพื่อให้เกิดสุขภาวะที่ดี </t>
  </si>
  <si>
    <t>โดยการเผยแพร่ความรู้ สร้างการมีส่วนร่วม และเสริมความเข้มแข็งของภาคีเครือข่ายให้ดำเนินงานแบบบูรณาการทุกภาคส่วน ให้สอดคล้องกับบริบทท้องถิ่น</t>
  </si>
  <si>
    <t>1. พัฒนาระบบบริการคลีนิกกัญชา</t>
  </si>
  <si>
    <t>ทางการแพทย์แบบผสมผสาน</t>
  </si>
  <si>
    <t xml:space="preserve">1.1 สร้างการรับรู้ข้อมูลข่าวสาร </t>
  </si>
  <si>
    <t>รพ. 1 แห่ง</t>
  </si>
  <si>
    <t>1.Roll up ประชาสัมพันธ์</t>
  </si>
  <si>
    <t>1. มีการสั่งจ่ายยา</t>
  </si>
  <si>
    <t>คกก.กัญชาฯ</t>
  </si>
  <si>
    <t>ในการเปิดบริการคลีนิกกัญชาทาง</t>
  </si>
  <si>
    <t>ขนาด 85 x 200 cm</t>
  </si>
  <si>
    <t>สมุนไพรไม่น้อยกว่า</t>
  </si>
  <si>
    <t>การแพทย์อย่างทั่วถึงและ</t>
  </si>
  <si>
    <t xml:space="preserve">ชิ้นละ 1,500 บาท x 4 ชิ้น </t>
  </si>
  <si>
    <t>ร้อยละ 6 ของการสั่ง</t>
  </si>
  <si>
    <t>2.โฟมบอร์ดป้ายคลีนิก</t>
  </si>
  <si>
    <t>จ่ายยาทั้งหมด</t>
  </si>
  <si>
    <t xml:space="preserve">ขนาด 120 x 240 cm </t>
  </si>
  <si>
    <t>2. มีคลีนิกกัญชาทางการ</t>
  </si>
  <si>
    <t>ชิ้นละ 2,016 บาท x 2 ชิ้น</t>
  </si>
  <si>
    <t>แพทย์แบบผสมผสาน</t>
  </si>
  <si>
    <t>3. มีการเข้าถึงบริการ</t>
  </si>
  <si>
    <t>กัญชาทางการแพทย์</t>
  </si>
  <si>
    <t>ไม่น้อยกว่า ร้อยละ 2</t>
  </si>
  <si>
    <t>รวมทั้งสิ้น ( เป็นเงินหนึ่งหมื่นสามสิบสองบาทถ้วน)</t>
  </si>
  <si>
    <t>10,032  บาท</t>
  </si>
  <si>
    <t>เงินบำรุง รพ.สะบ้าย้อย     =    10,032    บาท</t>
  </si>
  <si>
    <t>ยุทธศาสตร์ที่ 2  : พัฒนาระบบบริการสุขภาพ</t>
  </si>
  <si>
    <t>เป้าประสงค์        :  S2 :ความรอบรู้ด้านสุขภาพ  S3 = ระบบบริการมีมาตรฐาน</t>
  </si>
  <si>
    <t xml:space="preserve">กลยุทธ์/กลวิธี     :  M1 พัฒนาแกนนำเครือข่ายด้านสุขภาพ </t>
  </si>
  <si>
    <t>โครงการ              :  โครงการพัฒนาระบบงานสุขภาพจิตและจิตเวชปีงบประมาณ2565</t>
  </si>
  <si>
    <t xml:space="preserve">วัตถุประสงค์ :  </t>
  </si>
  <si>
    <t xml:space="preserve">                               1. เพื่อให้มีการตรวจพบภาวะซึมเศร้าได้เร็ว จะช่วยผู้ป่วยผ่านพ้นวิกฤติและไม่ฆ่าตัวตาย</t>
  </si>
  <si>
    <t xml:space="preserve">                               2. เพื่อให้มีการเข้าถึงบริการโรคซึมเศร้าและจิตเภทเพิ่มขึ้น</t>
  </si>
  <si>
    <t xml:space="preserve">                               3. เพื่อให้ผู้ป่วยโรคซึมเศร้าและจิตเภทได้รับการดูแลรักษาที่ถูกต้องและเหมาะสม</t>
  </si>
  <si>
    <t xml:space="preserve">                               1. มีการเข้าถึงบริการโรคซึมเศร้าร้อยละ71</t>
  </si>
  <si>
    <t xml:space="preserve">                               2.มีการเข้าถึงบริการของผู้ป่วยจิตเภทร้อยละ82</t>
  </si>
  <si>
    <t xml:space="preserve">                              3. บุคลากรสาธารณะสุขที่เกี่ยวข้องมีความรู้โรคซึมเศร้าและโรคทางจิตเวชที่ถูกต้อง    </t>
  </si>
  <si>
    <t xml:space="preserve">                                  ปัจจุบันคนไทยที่ป่วยด้วยโรคจิตเวชมีไม่น้อย ขณะที่ผู้ป่วยบางรายรู้ตัวว่าตนเองป่วย บางรายก็ไม่รู้ตัว เข้าใจผิดคิดว่าตนเองป่วยเป็นโรคทางกายแต่เมื่อทำการตรวจร่างกายจะไม่พบ</t>
  </si>
  <si>
    <t>ความผิดปกติแต่อย่างใด  และ1ในโรคจิตเวชคือโรคซึมเศร้า  โรคซึมเศร้าเป็นปัญหาสุขภาพจิตที่มีความรุนแรงและเพิ่มจำนวนมากขึ้นทำให้ผู้ป่วยรู้สึกหดหู่ ท้อแท้ สิ้นหวัง เป็นสาเหตุของการฆ่าตัวตายประมาณ</t>
  </si>
  <si>
    <t>ร้อยละ 50   โดยเฉพาะในผู้ที่มีอาการรุนแรง และมีประวัติเคยทำร้ายตนเองมาก่อนซึ่งจำเป็นต้องได้รับการช่วยเหลือตั้งแต่ระยะแรกเริ่มที่พบ เพื่อให้ผู้ป่วยสามารถผ่านพ้นภาวะวิกฤตของชีวิตและดำรงชีวิตอยู่ได้อย่าง</t>
  </si>
  <si>
    <t>ปกติ</t>
  </si>
  <si>
    <t>1.จัดอบรมและฟื้นฟูความรู้</t>
  </si>
  <si>
    <t xml:space="preserve"> -เจ้าหน้ารพ.สต.</t>
  </si>
  <si>
    <t xml:space="preserve"> ม.ค.-มี.ค.65</t>
  </si>
  <si>
    <t xml:space="preserve"> -ค่าวิทยากร 6 ชม.x 600 บ.</t>
  </si>
  <si>
    <t xml:space="preserve"> มีแบบประเมิน</t>
  </si>
  <si>
    <t xml:space="preserve"> 1.ผู้เข้าร่วมอบรมมี</t>
  </si>
  <si>
    <t xml:space="preserve"> อาลัย บุญญะ</t>
  </si>
  <si>
    <t>โรคซึมเศร้าและโรคจิตเภทแก่</t>
  </si>
  <si>
    <t xml:space="preserve"> PCUและพยาบาล</t>
  </si>
  <si>
    <t>ก่อนและหลัง</t>
  </si>
  <si>
    <t>ความรู้เรื่องโรคซึมเศร้า</t>
  </si>
  <si>
    <t>เจ้าหน้าที่สาธารณะสุข</t>
  </si>
  <si>
    <t>รพ.สะบ้าย้อย</t>
  </si>
  <si>
    <t xml:space="preserve"> 50 คน x 25 บ.x 2 มื้อ</t>
  </si>
  <si>
    <t>เข้าร่วมอบรม</t>
  </si>
  <si>
    <t>และจิตเวชร้อยละ90</t>
  </si>
  <si>
    <t>แผนกต่างๆ</t>
  </si>
  <si>
    <t xml:space="preserve"> -ค่าอาหารกลางวัน</t>
  </si>
  <si>
    <t>2.การเข้าถึงโรคซึมเศร้า</t>
  </si>
  <si>
    <t xml:space="preserve"> 60 บ.x 1 มื้อ x 50 คน</t>
  </si>
  <si>
    <t>ร้อยละ 71</t>
  </si>
  <si>
    <t>ค่าไวนิลโครงการ</t>
  </si>
  <si>
    <t>2.จัดทำปรับปรุงทะเบียนผู้ป่วย</t>
  </si>
  <si>
    <t>เจ้าหน้าที่ที่เกี่ยวข้อง</t>
  </si>
  <si>
    <t>1.มีแนวทางการส่งต่อ</t>
  </si>
  <si>
    <t>อาลัย บุญญะ</t>
  </si>
  <si>
    <t>โรคซึมเศร้า จิตเภทและระบบส่งต่อ</t>
  </si>
  <si>
    <t xml:space="preserve"> 30 คน x 25 บ.x 2 มื้อ</t>
  </si>
  <si>
    <t>เข้าร่วมจัดทำระเบียน</t>
  </si>
  <si>
    <t>ผู้ป่วยส่งต่อและจิตเวช</t>
  </si>
  <si>
    <t>และระบบส่งต่อ</t>
  </si>
  <si>
    <t>จากเครือข่าย</t>
  </si>
  <si>
    <t xml:space="preserve"> 60 บ.x 1 มื้อ x 30 คน</t>
  </si>
  <si>
    <t>ผู้ป่วยจิตเวชครบ</t>
  </si>
  <si>
    <t>2.มีทะเบียนผู้ป่วย</t>
  </si>
  <si>
    <t>ทุกหน่วยงาน</t>
  </si>
  <si>
    <t>โรคซึมเศร้าและจิตเวช</t>
  </si>
  <si>
    <t>ที่ได้รับการปรับปรุง</t>
  </si>
  <si>
    <t>3.ติดตามเยี่ยมบ้านร่วมกับรพ.สต.</t>
  </si>
  <si>
    <t xml:space="preserve"> -ผู้ป่วยโรคซึมเศร้า</t>
  </si>
  <si>
    <t xml:space="preserve"> ต.ค.64 -</t>
  </si>
  <si>
    <t>มีทะเบียนเยี่ยมบ้าน</t>
  </si>
  <si>
    <t>ผู้ป่วยได้รับการ</t>
  </si>
  <si>
    <t>และPCU</t>
  </si>
  <si>
    <t>และจิตเภทในอำเภอ</t>
  </si>
  <si>
    <t>ผู้ป่วยจิตเวชและ</t>
  </si>
  <si>
    <t>ลงเยี่ยมบ้านตามระบบ</t>
  </si>
  <si>
    <t>สะบ้าย้อยที่ขาด</t>
  </si>
  <si>
    <t>ซึมเศร้า</t>
  </si>
  <si>
    <t>การรักษาอย่างต่อ</t>
  </si>
  <si>
    <t>เนื่องทุกราย</t>
  </si>
  <si>
    <t>4.กิจกรรมให้ข้อมูลโรคจิตเวชเชิงรุก</t>
  </si>
  <si>
    <t xml:space="preserve"> -ประชาชนใน</t>
  </si>
  <si>
    <t xml:space="preserve"> -มีการจัดกิจกรรม</t>
  </si>
  <si>
    <t xml:space="preserve"> -มีภาพการจัดกิจกรรม</t>
  </si>
  <si>
    <t xml:space="preserve">ในชุมชน เช่น จัดนิทรรศการ </t>
  </si>
  <si>
    <t xml:space="preserve"> เสียงตามสาย ออกคัดกรองใน</t>
  </si>
  <si>
    <t>ทุกตำบล</t>
  </si>
  <si>
    <t>หน่วยงานราชการอำเภอสะบ้าย้อย</t>
  </si>
  <si>
    <t>เป็นเงินทั้งหมด</t>
  </si>
  <si>
    <t>รวมทั้งสิ้น  (หนึ่งหมื่นห้าพันสี่ร้อยบาทถ้วน)</t>
  </si>
  <si>
    <t>15,400.บาท</t>
  </si>
  <si>
    <t xml:space="preserve">                       เงินบำรุง รพ.สะบ้าย้อย      = 15,400    บาท</t>
  </si>
  <si>
    <t xml:space="preserve">ลำดับที่ :  8 </t>
  </si>
  <si>
    <r>
      <rPr>
        <b/>
        <sz val="14"/>
        <color theme="1"/>
        <rFont val="Wingdings"/>
        <charset val="2"/>
      </rPr>
      <t>þ</t>
    </r>
    <r>
      <rPr>
        <b/>
        <sz val="14"/>
        <color theme="1"/>
        <rFont val="Angsana New"/>
        <family val="1"/>
      </rPr>
      <t xml:space="preserve"> โครงการตอบสนองยุทธศาสตร์        </t>
    </r>
    <r>
      <rPr>
        <b/>
        <sz val="14"/>
        <rFont val="Wingdings"/>
        <charset val="2"/>
      </rPr>
      <t>o</t>
    </r>
    <r>
      <rPr>
        <b/>
        <sz val="14"/>
        <color theme="1"/>
        <rFont val="Angsana New"/>
        <family val="1"/>
      </rPr>
      <t xml:space="preserve">งานพัฒนา           </t>
    </r>
    <r>
      <rPr>
        <b/>
        <sz val="14"/>
        <rFont val="Wingdings"/>
        <charset val="2"/>
      </rPr>
      <t>o</t>
    </r>
    <r>
      <rPr>
        <b/>
        <sz val="14"/>
        <color theme="1"/>
        <rFont val="Angsana New"/>
        <family val="1"/>
      </rPr>
      <t>งานประจำ</t>
    </r>
  </si>
  <si>
    <t xml:space="preserve">กลยุทธ์/กลวิธี     :   </t>
  </si>
  <si>
    <r>
      <t xml:space="preserve">                                </t>
    </r>
    <r>
      <rPr>
        <sz val="14"/>
        <rFont val="Angsana New"/>
        <family val="1"/>
      </rPr>
      <t xml:space="preserve"> 1. พัฒนาแกนนำ/เครือข่ายด้านสุขภาพ</t>
    </r>
  </si>
  <si>
    <r>
      <t xml:space="preserve">                             </t>
    </r>
    <r>
      <rPr>
        <sz val="14"/>
        <rFont val="Angsana New"/>
        <family val="1"/>
      </rPr>
      <t xml:space="preserve">    2. พัฒนาระบบเฝ้าระวังพฤติกรรมด้านสุขภาพ </t>
    </r>
  </si>
  <si>
    <r>
      <t xml:space="preserve">                                </t>
    </r>
    <r>
      <rPr>
        <sz val="14"/>
        <rFont val="Angsana New"/>
        <family val="1"/>
      </rPr>
      <t xml:space="preserve"> 3. พัฒนาระบบบริการสุขภาพ </t>
    </r>
  </si>
  <si>
    <t>โครงการ                :   โครงการพัฒนาระบบงานวัณโรค ปีงบประมาณ 2565</t>
  </si>
  <si>
    <t xml:space="preserve">วัตถุประสงค์        :   </t>
  </si>
  <si>
    <t xml:space="preserve">                                 1. เพื่อพัฒนาระบบการดูแลผู้ป่วยวัณโรค</t>
  </si>
  <si>
    <r>
      <t xml:space="preserve">                              </t>
    </r>
    <r>
      <rPr>
        <sz val="14"/>
        <rFont val="Angsana New"/>
        <family val="1"/>
      </rPr>
      <t xml:space="preserve">   2. เพื่อพัฒนาระบบการคัดกรองและค้นหาผู้ป่วยวัณโรครายใหม่</t>
    </r>
  </si>
  <si>
    <t xml:space="preserve">                                 3. เพื่อพัฒนาระบบการติดตามควบคุมวัณโรคโดยการเยี่ยมบ้านผู้ป่วยและการส่งต่อผู้ป่วยอย่างมีประสิทธิภาพ   
</t>
  </si>
  <si>
    <t xml:space="preserve">ตัวชี้วัดโครงการ    :    </t>
  </si>
  <si>
    <t xml:space="preserve">                                   1. เจ้าหน้าที่ผู้รับผิดชอบงานวัณโรคผ่านเกณฑ์การประเมินความรู้ร้อยละ 80   </t>
  </si>
  <si>
    <t xml:space="preserve">                                   2. อัตราการรักษาสำเร็จ ร้อยละ 85</t>
  </si>
  <si>
    <t xml:space="preserve">                                   3. รพ/รพ.สต./PCUผ่านมาตรฐานงานวัณโรค</t>
  </si>
  <si>
    <t xml:space="preserve">                                วัณโรคเป็นปัญหาสาธารณสุขที่สำคัญของประเทศไทย ซึ่งก่อให้เกิดผลเสียหายทางสังคมและเศรษฐกิจอย่างมาก อุบัติการณ์ของวัณโรคมีแนวโน้มเพิ่มขึ้น ประมาณครึ่งหนึ่ง</t>
  </si>
  <si>
    <t>เป็นผู้ป่วยวัณโรคปอดเสมหะบวกที่สามารถแพร่เชื้อได้ และมีแนวโน้มของการดื้อต่อยารักษาวัณโรคเพิ่มสูงขึ้น  จึงพัฒนาระบบการดูแลผู้ป่วยวัณโรคให้มีประสิทธภาพโดยการการพัฒนาศักยภาพเจ้าหน้าที่</t>
  </si>
  <si>
    <t xml:space="preserve">ผู้รับผิดชอบงาน ให้ทราบมาตราฐานงานวัณโรค และดำเนินการเร่งรัด การค้นหาผู้ที่มีอาการเข้าได้กับวัณโรค โดยเฉพาะ ในกลุ่มเสี่ยงรวมทั้งมีการดำเนินการส่งต่อเพื่อเข้ารับรักษาโดยเร็ว </t>
  </si>
  <si>
    <t xml:space="preserve"> การดตามดูแลอย่างต่อเนื่องในชุมชน เพื่อการรักษาสำเร็จและลดอัตราการป่วยรายใหม่</t>
  </si>
  <si>
    <t>กิจกรรมที่ 1. อบรมพัฒนาศักยภาพ</t>
  </si>
  <si>
    <t>เจ้าหน้าที่ผู้รับ</t>
  </si>
  <si>
    <t>1. ค่าอาหารกลางวันมื้อละ</t>
  </si>
  <si>
    <t>เจ้าหน้าที่ผู้รับผิดชอบงานวัณโรค</t>
  </si>
  <si>
    <t>ผิดชอบงานวัณโรค</t>
  </si>
  <si>
    <t>60 บ.x 25 คน x 1 มื้อ</t>
  </si>
  <si>
    <t>เสรี</t>
  </si>
  <si>
    <t>/การใช้โปรแกรม  NTIP online</t>
  </si>
  <si>
    <t>รพ/สสอ</t>
  </si>
  <si>
    <t>มีค 65</t>
  </si>
  <si>
    <t>2. ค่าอาหารว่างและ</t>
  </si>
  <si>
    <t xml:space="preserve"> - ผู้เข้ารับการอบรทุกคน</t>
  </si>
  <si>
    <t>/รพสต/PCU</t>
  </si>
  <si>
    <t xml:space="preserve">x 25 คน x 2 มื้อ </t>
  </si>
  <si>
    <t>ความ รู้ 80%</t>
  </si>
  <si>
    <t>3. ค่าตอบแทนวิทยากร</t>
  </si>
  <si>
    <t>7 ชั่วโมงx600บ.</t>
  </si>
  <si>
    <t>กิจกรรมที่ 2. ติดตามนิเทศการ</t>
  </si>
  <si>
    <t>มิย 65</t>
  </si>
  <si>
    <t>ดำเนินงานวัณโรคในเครือข่าย</t>
  </si>
  <si>
    <t xml:space="preserve"> และประเมิน 4 คน ๆ ละ</t>
  </si>
  <si>
    <t>มาตรฐานงานวัณโรค</t>
  </si>
  <si>
    <t>2.ค่าถ่ายเอกสา16 ชุด</t>
  </si>
  <si>
    <t>ชุดละ20 บ.</t>
  </si>
  <si>
    <t>กิจกรรมที่ 3. รับนิเทศและประเมิน</t>
  </si>
  <si>
    <t>รพรพ.สต./PCU</t>
  </si>
  <si>
    <t xml:space="preserve"> กค 65</t>
  </si>
  <si>
    <t xml:space="preserve"> รพ. ผ่านมาตรฐานงาน</t>
  </si>
  <si>
    <t>คุณภาพมาตรฐานงานวัณโรค</t>
  </si>
  <si>
    <t xml:space="preserve">60 บ. x 30 คน </t>
  </si>
  <si>
    <t>งานวัณโรค</t>
  </si>
  <si>
    <t>พิไลวรรณ</t>
  </si>
  <si>
    <t xml:space="preserve">มื้อละ 25 บ.x 30 คน x 2 มื้อ </t>
  </si>
  <si>
    <t>กิจกรรมที่ 4. ประชุมคณะทำงาน</t>
  </si>
  <si>
    <t>คณะทำงานวัณโรค</t>
  </si>
  <si>
    <t>ทุก 6เดือน</t>
  </si>
  <si>
    <t xml:space="preserve">วัณโรค  DOT meeting </t>
  </si>
  <si>
    <t>60 บ. x 25 คน x 2 ครั้ง</t>
  </si>
  <si>
    <t xml:space="preserve"> -รพ. ผ่านมาตรฐานงาน</t>
  </si>
  <si>
    <t>x 25 คน x 2 มื้อ x 2 ครั้ง</t>
  </si>
  <si>
    <t>กิจกรรมที่ 5. คัดกรองวัณโรคใน</t>
  </si>
  <si>
    <t>กลุ่มเสี่ยงสูงและ</t>
  </si>
  <si>
    <t>กลุ่มเสี่ยงได้รับการคัด</t>
  </si>
  <si>
    <t>กลุ่มเสี่ยงสูง/ผู้สัมผัสผู้ป่วยวัณโรค</t>
  </si>
  <si>
    <t>ผู้สัมผัสผู้ป่วย</t>
  </si>
  <si>
    <t>กรองวัณโรค 80 %</t>
  </si>
  <si>
    <t>วัณโรค</t>
  </si>
  <si>
    <t>จำนวน 1,000คน</t>
  </si>
  <si>
    <t>กิจกรรมที่ 6. เยี่ยมบ้านผู้ป่วย</t>
  </si>
  <si>
    <t>ผู้ป่วยวัณโรคที่ขึ้น</t>
  </si>
  <si>
    <t>1. สมุดบันทึกการกินยา</t>
  </si>
  <si>
    <t>ผู้ป่วยวัณโรคได้รับการ</t>
  </si>
  <si>
    <t>ทะเบียนในปีงบ65</t>
  </si>
  <si>
    <t>100 เล่ม ๆละ 30 บ.</t>
  </si>
  <si>
    <t>ติดตามเยี่ยม 100%</t>
  </si>
  <si>
    <t>รวมทั้งสิ้น ( เป็นเงินสองหมื่นสองพันเก้าร้อยสิบบาทถ้วน)</t>
  </si>
  <si>
    <t>22,910 บาท</t>
  </si>
  <si>
    <t>เงินบำรุง รพ.สะบ้าย้อย     =   22,910   บาท</t>
  </si>
  <si>
    <r>
      <rPr>
        <b/>
        <sz val="14"/>
        <rFont val="Wingdings"/>
        <charset val="2"/>
      </rPr>
      <t>þ</t>
    </r>
    <r>
      <rPr>
        <b/>
        <sz val="14"/>
        <rFont val="Angsana New"/>
        <family val="1"/>
      </rPr>
      <t xml:space="preserve"> โครงการตอบสนองยุทธศาสตร์        </t>
    </r>
    <r>
      <rPr>
        <b/>
        <sz val="14"/>
        <rFont val="Wingdings"/>
        <charset val="2"/>
      </rPr>
      <t>o</t>
    </r>
    <r>
      <rPr>
        <b/>
        <sz val="14"/>
        <rFont val="Angsana New"/>
        <family val="1"/>
      </rPr>
      <t xml:space="preserve">งานพัฒนา          </t>
    </r>
    <r>
      <rPr>
        <b/>
        <sz val="14"/>
        <rFont val="Wingdings"/>
        <charset val="2"/>
      </rPr>
      <t>o</t>
    </r>
    <r>
      <rPr>
        <b/>
        <sz val="14"/>
        <rFont val="Angsana New"/>
        <family val="1"/>
      </rPr>
      <t xml:space="preserve"> งานประจำ</t>
    </r>
  </si>
  <si>
    <t>ยุทธศาสตร์ที่ 3  : พัฒนาระบบบริหารจัดการบุคลากรด้านสุขภาพ</t>
  </si>
  <si>
    <r>
      <t xml:space="preserve">เป้าประสงค์        : </t>
    </r>
    <r>
      <rPr>
        <sz val="14"/>
        <rFont val="Angsana New"/>
        <family val="1"/>
      </rPr>
      <t xml:space="preserve">  เครือข่ายมีการบริหารจัดการองค์กร   การควบคุมกำกับงาน  ที่มีประสิทธิภาพ</t>
    </r>
  </si>
  <si>
    <t xml:space="preserve">กลยุทธ์/กลวิธี     :    </t>
  </si>
  <si>
    <t xml:space="preserve">                                1. พัฒนาการบริหารเครือข่ายบริการสุขภาพที่มีประสิทธิภาพที่มีคุณภาพ</t>
  </si>
  <si>
    <t xml:space="preserve">                                2. เพิ่มประสิทธิภาพการควบคุมกำกับการบริหารจัดการในทุกระดับ   </t>
  </si>
  <si>
    <t xml:space="preserve">                                3. พัฒนาทรัพยากรบุคคลให้มีความพร้อมในการปฏิบัติงาน</t>
  </si>
  <si>
    <t>โครงการ              :  โครงการพัฒนาระบบบริหารจัดการทรัพยากรบุคคล และนิเทศ ติดตาม เครือข่ายบริการสุขภาพอำเภอสะบ้าย้อย ปี 2565</t>
  </si>
  <si>
    <t xml:space="preserve">                                 1. เพื่อให้บุคลากรที่ปฏิบัติงานในเครือข่ายบริการสุขภาพอำเภอสะบ้าย้อย ได้ระดมความคิดเห็นและหาแนวทางในการแก้ปัญหาร่วมกัน         </t>
  </si>
  <si>
    <t xml:space="preserve">                                 2.  เพื่อให้บุคลากรที่ปฏิบัติงานในเครือข่ายบริการสุขภาพอำเภอสะบ้าย้อย  ได้รับการพัฒนาศักยภาพในส่วนขาดและประเด็นที่เป็นปัญหา</t>
  </si>
  <si>
    <t xml:space="preserve">                                 3.  เพื่อให้มีการควบคุม กำกับ นิเทศงาน และประเมินผลงานในลักษณะการทำงานร่วมในรูปแบบ คปสอ. ให้กับบุคคลากร ในเครือข่ายบริการสุขภาพอำเภอสะบ้าย้อย</t>
  </si>
  <si>
    <t xml:space="preserve">                             1. หน่วยบริการในเครือข่าย ฯ ได้รับการนิเทศ ติดตาม ประเมินผลการปฏิบัติงานอย่างน้อยปีละ 2 ครั้ง</t>
  </si>
  <si>
    <t xml:space="preserve">                             2. หน่วยบริการในเครือข่าย ฯ มีแผนงาน/โครงการ ตอบสนองนโยบาย ตัวชี้วัด</t>
  </si>
  <si>
    <t xml:space="preserve">                             3. สถานบริการในเครือข่าย ฯ ทุกแห่งได้รับการออกนิเทศ และมีคะแนนสรุปไม่ต่ำกว่า ร้อยละ 80</t>
  </si>
  <si>
    <t xml:space="preserve">                               ระบบบริหารจัดการที่มีประสิทธิภาพในการสนับสนุนงานบริการสุขภาพประชาชน จะต้องมีการพัฒนางานหลัก ๆ 3 ด้าน คือ พัฒนาด้านบุคลากร เพื่อให้บุคลากรมีความรู้มีทักษะ  และมีการ </t>
  </si>
  <si>
    <t xml:space="preserve">บริหารจัดการสัดส่วนอย่างเพียงพอ  พัฒนาด้านการเงินเพื่อสนับสนุนให้เกิดการทำงานที่สะดวก และคล่องตัว  พัฒนาด้านวัสดุ อุปกรณ์ ให้พร้อมและเพียงพอ อีกทั้ง ระบบการควบคุมกำกับงาน  ที่มีประสิทธิภาพ </t>
  </si>
  <si>
    <t xml:space="preserve"> และพัฒนาระบบนิเทศติดตาม ผลการปฏิบัติงานของสถานบริการ เพื่อสรุปผลการปฏิบัติงานโดยภาพรวม</t>
  </si>
  <si>
    <t>กิจกรรมที่ 1 : ประชุม/วางแผน</t>
  </si>
  <si>
    <t xml:space="preserve">  1.1 จัดประชุมแลกเปลี่ยนเรียนรู้ของ</t>
  </si>
  <si>
    <t>1.ค่าอาหารกลางวัน</t>
  </si>
  <si>
    <t>เจ้าหน้าที่มีความรู้</t>
  </si>
  <si>
    <t>คณะกรรมการ  คปสอ. ในแต่ละ</t>
  </si>
  <si>
    <t>คปสอ. และ</t>
  </si>
  <si>
    <t>(2 เดือน /ครั้ง)</t>
  </si>
  <si>
    <t>มื้อละ 60 บ.x 50 คน x 6 มื้อ</t>
  </si>
  <si>
    <t>ก่อน-หลัง อบรม</t>
  </si>
  <si>
    <t>และทักษะสามารถ</t>
  </si>
  <si>
    <t>มานะ</t>
  </si>
  <si>
    <t>ประเด็นปัญหา และจุดเน้นของ</t>
  </si>
  <si>
    <t xml:space="preserve">ผู้เกี่ยวข้อง </t>
  </si>
  <si>
    <t>2.ประเมินความ</t>
  </si>
  <si>
    <t>ปฏิบัติงานได้</t>
  </si>
  <si>
    <t>จังหวัดรวมเป็น 6  ครั้ง</t>
  </si>
  <si>
    <t>อย่างถูกต้อง</t>
  </si>
  <si>
    <t>มื้อละ 25 บ.x 50 คน x 6 มื้อ</t>
  </si>
  <si>
    <t xml:space="preserve">  1.2 รับการนิเทศและตรวจเยี่ยม</t>
  </si>
  <si>
    <t>ทีมนิเทศจาก สสจ.</t>
  </si>
  <si>
    <t>มีค.-เม ย.65</t>
  </si>
  <si>
    <t>ค่าอาหารกลางวัน</t>
  </si>
  <si>
    <t>1.คณะนิเทศดำเนิน</t>
  </si>
  <si>
    <t xml:space="preserve">ร้อยละ 100 </t>
  </si>
  <si>
    <t>จาก สสจ.สงขลาและหน่วยงาน</t>
  </si>
  <si>
    <t>มิย.-กค.65</t>
  </si>
  <si>
    <t>มื้อละ 60 บ.x 75 คน x 2 มื้อ</t>
  </si>
  <si>
    <t>การตรวจเยี่ยม</t>
  </si>
  <si>
    <t>สถานบริการได้รับ</t>
  </si>
  <si>
    <t>ที่เกี่ยวข้อง</t>
  </si>
  <si>
    <t>คกก.และผู้เกี่ยวข้อง</t>
  </si>
  <si>
    <t>2.จำนวนหน่วย</t>
  </si>
  <si>
    <t>มื้อละ 25 บ.x 75 คน x 4 มื้อ</t>
  </si>
  <si>
    <t>บริการที่ด้รับการ</t>
  </si>
  <si>
    <t xml:space="preserve">/นิเทศร้อยละ 80 </t>
  </si>
  <si>
    <t>รวม 75 คน</t>
  </si>
  <si>
    <t>ตรวจเยี่ยม/นิเทศ</t>
  </si>
  <si>
    <t>สถานบริการผ่านเกณฑ์</t>
  </si>
  <si>
    <t>การประเมินมาตรฐาน</t>
  </si>
  <si>
    <t>กลุ่มเป้าหมายและจำนวน</t>
  </si>
  <si>
    <t>กิจกรรมที่ 2 : นิเทศติดตามตรวจสอบ</t>
  </si>
  <si>
    <t>1. ประเมินผล</t>
  </si>
  <si>
    <t>1.หน่วยบริการ</t>
  </si>
  <si>
    <t>ในการปฏิบัติงานของสถานบริการ</t>
  </si>
  <si>
    <t>การออกนิเทศ</t>
  </si>
  <si>
    <t>เครือข่ายได้รับการ</t>
  </si>
  <si>
    <t>รุสมาเรีย</t>
  </si>
  <si>
    <t>ในเครือข่าย</t>
  </si>
  <si>
    <t>ติดตามงาน</t>
  </si>
  <si>
    <t>นิเทศ ติดตามและ</t>
  </si>
  <si>
    <t xml:space="preserve">2.1 ประชุมชี้แจง คณะกรรมการ </t>
  </si>
  <si>
    <t>ต.ค.64</t>
  </si>
  <si>
    <t>2. ตามตัวชี้วัดที่</t>
  </si>
  <si>
    <t>ประเมินผลการ</t>
  </si>
  <si>
    <t xml:space="preserve">คปสอ.เพื่อจัดตั้งทีม นิเทศ ติดตาม </t>
  </si>
  <si>
    <t xml:space="preserve">60 บ. x 20 คน x 10 มื้อ </t>
  </si>
  <si>
    <t>กำหนดจากสรุปผล</t>
  </si>
  <si>
    <t>ปฏิบัติงานอย่างต่อเนื่อง</t>
  </si>
  <si>
    <t>2.2 ประชุมคณะกรรมการเพื่อกำหนด</t>
  </si>
  <si>
    <t>ม.ค.65</t>
  </si>
  <si>
    <t>การนิเทศ</t>
  </si>
  <si>
    <t xml:space="preserve">2. ได้มีการนิเทศ </t>
  </si>
  <si>
    <t>รายละเอียด เกณฑ์ รูปแบบ แผน ใน</t>
  </si>
  <si>
    <t xml:space="preserve">มื้อละ 25 บ.x 20 คน x 20 มื้อ     </t>
  </si>
  <si>
    <t>3. มีการประเมินผล</t>
  </si>
  <si>
    <t>ติดตามประเมินตรวจ</t>
  </si>
  <si>
    <t>การนิเทศ ติดตาม และประเมิน 1 วัน</t>
  </si>
  <si>
    <t>สอบการปฏิบัติงาน</t>
  </si>
  <si>
    <t>2.3 ออกนิเทศ  ติดตาม  ประเมินการ</t>
  </si>
  <si>
    <t>รพ.สต./ PCU</t>
  </si>
  <si>
    <t>การติดตามนิเทศ</t>
  </si>
  <si>
    <t>ของสถานบริการใน</t>
  </si>
  <si>
    <t>ปฏิบัติงาน ของหน่วยบริการในเครือ</t>
  </si>
  <si>
    <t>จำนวน 16 แห่ง</t>
  </si>
  <si>
    <t>เครือข่ายฯครบทุกแห่ง</t>
  </si>
  <si>
    <t>ข่าย จำนวน  10  วัน</t>
  </si>
  <si>
    <t>พร้อมทั้งชี้แจงผลการนิเทศ</t>
  </si>
  <si>
    <t>2.4 สรุปผลการนิเทศ  ติดตาม และ</t>
  </si>
  <si>
    <t>ก.ย.65</t>
  </si>
  <si>
    <t>ให้หน่วยบริการรับทราบ</t>
  </si>
  <si>
    <t>ชี้แจงผลการนิเทศ ติดตามให้หน่วย</t>
  </si>
  <si>
    <t>3. หน่วยบริการรับ</t>
  </si>
  <si>
    <t>บริการรับทราบ จำนวน 2 วัน</t>
  </si>
  <si>
    <t>ทราบผลการนิเทศ</t>
  </si>
  <si>
    <t>ติดตาม ประเมินผล</t>
  </si>
  <si>
    <t>2.5 นำเสนอผลการนิเทศ  ติดตาม</t>
  </si>
  <si>
    <t>ร่วมกับประชุม คปสอ.</t>
  </si>
  <si>
    <t>ปัญหาอุปสรรคจากการติดตาม</t>
  </si>
  <si>
    <t>ประเมินผล ปัญหาอุปสรรค  แนวทาง</t>
  </si>
  <si>
    <t>คปสอ. 50 คน</t>
  </si>
  <si>
    <t>ของคณะนิเทศ</t>
  </si>
  <si>
    <t>ได้รับการแก้ไขไม่น้อย</t>
  </si>
  <si>
    <t>แนวทางแก้ไข  จำนวน  2  วัน</t>
  </si>
  <si>
    <t>กว่าร้อยละ 80</t>
  </si>
  <si>
    <t>2.6 จัดสรุปผลการปฏิบัติงานปี 65</t>
  </si>
  <si>
    <t>1. ประเมินความรู้</t>
  </si>
  <si>
    <t>1. ผู้เข้าร่วม</t>
  </si>
  <si>
    <t>และทำแผนยุทธศาสตร์ปี 66</t>
  </si>
  <si>
    <t xml:space="preserve">คปสอ. </t>
  </si>
  <si>
    <t>โครงการมีความรู้</t>
  </si>
  <si>
    <t>รวม 50 คน</t>
  </si>
  <si>
    <t>ทำแผน</t>
  </si>
  <si>
    <t>เพิ่มขึ้น</t>
  </si>
  <si>
    <t>2. ประเมินจาก</t>
  </si>
  <si>
    <t>2.เกิดแผนยุทธศาสตร์</t>
  </si>
  <si>
    <t>ความสมบูรณ์ของ</t>
  </si>
  <si>
    <t>ที่ถูกต้องสมบูรณ์</t>
  </si>
  <si>
    <t>แผนยุทธศาสตร์</t>
  </si>
  <si>
    <t>3. ผู้เข้าร่วมโครงการ</t>
  </si>
  <si>
    <t>ในแต่ละหน่วย</t>
  </si>
  <si>
    <t>มีความพึงพอใจ</t>
  </si>
  <si>
    <t>มากกว่าร้อยละ 80</t>
  </si>
  <si>
    <t>3. ประเมินความ</t>
  </si>
  <si>
    <t>พึงพอใจผู้ร่วม</t>
  </si>
  <si>
    <t>รวมทั้งสิ้น( หกหมื่นสี่พันบาทถ้วน)</t>
  </si>
  <si>
    <t xml:space="preserve"> 64,000  บาท</t>
  </si>
  <si>
    <t>เงินบำรุง รพ.สะบ้าย้อย     =     64,000    บาท</t>
  </si>
  <si>
    <t>เป้าประสงค์        :  เป็นองค์กรแห่งการเรียนรู้ และองค์กรแห่งความสุข</t>
  </si>
  <si>
    <t xml:space="preserve">                               1. ส่งเสริมสุขภาพ และป้องกันโรคแก่บุคลากร </t>
  </si>
  <si>
    <t xml:space="preserve">                               2. เสริมสร้างขวัญและกำลังใจในการทำงานแก่บุคลากร</t>
  </si>
  <si>
    <t xml:space="preserve">ชื่อโครงการ         :  โครงการสร้างสุข (ความสุขและสุขภาพ) บุคลากรเครือข่ายอำเภอสะบ้าย้อย ประจำปี 2565 </t>
  </si>
  <si>
    <t xml:space="preserve">                              1. เพื่อคัดกรอง และติดตามสุขภาวะของเจ้าหน้าที่โรงพยาบาลสะบ้าย้อยและเจ้าหน้าที่เครือข่ายบริการสุขภาพอำเภอสะบ้าย้อย</t>
  </si>
  <si>
    <t xml:space="preserve">                              2. เพื่อส่งเสริมสุขภาพและป้องกันโรคของเจ้าหน้าที่โรงพยาบาลสะบ้าย้อยและเจ้าหน้าที่เครือข่ายบริการสุขภาพอำเภอสะบ้าย้อย</t>
  </si>
  <si>
    <t xml:space="preserve">                              3. เพื่อส่งเสริมให้บุคลากรมีขวัญ – กำลังใจ และมีความสุขในการทำงาน</t>
  </si>
  <si>
    <t xml:space="preserve">                              1. บุคลากรโรงพยาบาลสะบ้าย้อยและบุคลากรเครือข่ายบริการสุขภาพอำเภอสะบ้าย้อย ได้รับการตรวจสุขภาพประจำปี ร้อยละ 100</t>
  </si>
  <si>
    <t xml:space="preserve">                              2. บุคลากรโรงพยาบาลสะบ้าย้อยและบุคลากรเครือข่ายบริการสุขภาพอำเภอสะบ้าย้อยมีสุขภาพที่ดี มากกว่าร้อยละ 80</t>
  </si>
  <si>
    <t xml:space="preserve">                              3. บุคลากรโรงพยาบาลสะบ้าย้อยและบุคลากรเครือข่ายบริการสุขภาพอำเภอสะบ้าย้อย มีค่าดัชนีมวลกายในเกณฑ์ปกติ มากกว่าร้อยละ 60</t>
  </si>
  <si>
    <t xml:space="preserve">                              4. บุคลากรโรงพยาบาลสะบ้าย้อยและบุคลากรเครือข่ายบริการสุขภาพอำเภอสะบ้าย้อย มีความสุข และมีความความผูกพันต่อองค์กรไม่น้อยกว่าร้อยละ 80 </t>
  </si>
  <si>
    <t xml:space="preserve">       ทรัพยากรบุคคล จัดเป็นทรัพยากรที่มีความสำคัญและมีค่าที่สุดในองค์กร การที่องค์กรจะเจริญก้าวหน้าได้อย่างมีประสิทธิภาพ การที่องค์กรจะเจริญก้าวหน้าได้อย่างมีประสิทธิภาพ เป็นที่ยอมรับในสังคม</t>
  </si>
  <si>
    <t>จำเป็นต้องอาศัยความรู้ความสามารถของบุคลากรขับเคลื่อนให้องค์กรบรรลุวัตถุประสงค์ที่ตั้งไว้ กลไกหนึ่งเพื่อให้องค์กรดำเนินไปอย่างเข้มแข็งคือ  การพัฒนาบุคลากรให้มีศักยภาพ ทั้งด้านวิชาการ ทักษะใน</t>
  </si>
  <si>
    <t>การปฏิบัติงาน คุณธรรมจริยธรรม ความสุขในการปฏิบัติงาน และการเป็นส่วนหนึ่งขององค์กร เครือข่ายบริการสุขภาพอำเภอสะบ้าย้อยได้ประเมินและวิเคราะห์ลักษณะองค์กร และบุคลากรเบื้องต้น เพื่อกำหนด</t>
  </si>
  <si>
    <t xml:space="preserve">นโยบายและแผนงานในการพัฒนาบุคลากรในองค์กรให้บรรลุเป้าหมายที่กำหนดไว้ คือ เก่ง ดี และมีความสุข ภายใต้การดำเนินงานที่มุ่งเน้นการสร้างเสริมบุคลากรให้มีทั้งสุขภาพที่ดี และมีความสุขในการทำงาน </t>
  </si>
  <si>
    <t>โดยอาศัยหลักการ 3 ประการ คือ คนทำงานมีความสุขมีความสมดุลในชีวิตการทำงาน มีศีลธรรมอันดีงาม มีความเอื้ออาทรต่อตนเอง และผู้อื่น เพื่อให้เกิดผลจากการพัฒนาอย่างมีประสิทธิภาพสูงสุด ตลอดจน</t>
  </si>
  <si>
    <t>การพัฒนาองค์ความรู้สู่การพัฒนาองค์กรแห่งความสุขที่ยั่งยืน</t>
  </si>
  <si>
    <t>โครงการสร้างสุข (ความสุขและ</t>
  </si>
  <si>
    <t>จนท. รพ จำนวน</t>
  </si>
  <si>
    <t>กรกฎาคม 2564</t>
  </si>
  <si>
    <t>ผลการตรวจ</t>
  </si>
  <si>
    <t>1. ร้อยละบุคลากร</t>
  </si>
  <si>
    <t>สุขภาพ)บุคลากรเครือข่าย</t>
  </si>
  <si>
    <t>210 คน</t>
  </si>
  <si>
    <t>355คน x 25บาทx1มื้อ</t>
  </si>
  <si>
    <t>สุขภาพปี 2565</t>
  </si>
  <si>
    <t xml:space="preserve">มีสุขภาพดี </t>
  </si>
  <si>
    <t>อำเภอสะบ้าย้อย ประจำปี 2565</t>
  </si>
  <si>
    <t>จนท. สสอ. จำนวน</t>
  </si>
  <si>
    <t>1. ผลเลือด</t>
  </si>
  <si>
    <t>2. บุคลากรกลุ่ม</t>
  </si>
  <si>
    <t>คปสอ</t>
  </si>
  <si>
    <t>กิจกรรมตรวจสุขภาพประจำปี</t>
  </si>
  <si>
    <t xml:space="preserve">145 คน </t>
  </si>
  <si>
    <t>35คน x 25บาทx2มื้อ</t>
  </si>
  <si>
    <t>2. ผลเอกซเรย์</t>
  </si>
  <si>
    <t>เสี่ยงมีการ</t>
  </si>
  <si>
    <t>- คัดกรองสุขภาพจิต</t>
  </si>
  <si>
    <t>3. ผลวัด</t>
  </si>
  <si>
    <t>งานกายภาพ</t>
  </si>
  <si>
    <t xml:space="preserve"> 35 คนx 60 บาท x 5 มื้อ </t>
  </si>
  <si>
    <t>สมรรถนะ</t>
  </si>
  <si>
    <t>- ตรวจสมรรถนะร่างกาย</t>
  </si>
  <si>
    <t>จำนวน 35 คน</t>
  </si>
  <si>
    <t>4. ผลกาคัดกรอง</t>
  </si>
  <si>
    <t>3. ร้อยละบุคลากร</t>
  </si>
  <si>
    <t>- เจาะเลือดตรวจสุขภาพตามอายุ</t>
  </si>
  <si>
    <t>รวม 390 คน</t>
  </si>
  <si>
    <t>สุขภาพจิต</t>
  </si>
  <si>
    <t xml:space="preserve">มีBMI ปกติ </t>
  </si>
  <si>
    <t>งานสุขภาพจิต</t>
  </si>
  <si>
    <t>- ตรวจ CXR</t>
  </si>
  <si>
    <t>5. แบบสอบถาม</t>
  </si>
  <si>
    <t>4. ร้อยละบุคลากร</t>
  </si>
  <si>
    <t>ต่างๆ</t>
  </si>
  <si>
    <t>มีสุขภาพจิตปกติ</t>
  </si>
  <si>
    <t>รวมทั้งสิ้น ( ป็นเงินสองหมื่นหนึ่งพันหนึ่งร้อยยี่สิบห้าบาทถ้วน)</t>
  </si>
  <si>
    <t>21,125 บาท</t>
  </si>
  <si>
    <t>เงินบำรุง รพ.สะบ้าย้อย      =    21,125  บาท</t>
  </si>
  <si>
    <t>ลำดับที่ :   3</t>
  </si>
  <si>
    <r>
      <rPr>
        <b/>
        <sz val="14"/>
        <rFont val="Wingdings"/>
        <charset val="2"/>
      </rPr>
      <t>þ</t>
    </r>
    <r>
      <rPr>
        <b/>
        <sz val="14"/>
        <rFont val="Angsana New"/>
        <family val="1"/>
      </rPr>
      <t xml:space="preserve">โครงการตอบสนองยุทธศาสตร์      </t>
    </r>
    <r>
      <rPr>
        <b/>
        <sz val="14"/>
        <rFont val="Wingdings"/>
        <charset val="2"/>
      </rPr>
      <t xml:space="preserve"> o</t>
    </r>
    <r>
      <rPr>
        <b/>
        <sz val="14"/>
        <rFont val="Angsana New"/>
        <family val="1"/>
      </rPr>
      <t xml:space="preserve">งานพัฒนา           </t>
    </r>
    <r>
      <rPr>
        <b/>
        <sz val="14"/>
        <rFont val="Wingdings"/>
        <charset val="2"/>
      </rPr>
      <t>o</t>
    </r>
    <r>
      <rPr>
        <b/>
        <sz val="14"/>
        <rFont val="Angsana New"/>
        <family val="1"/>
      </rPr>
      <t xml:space="preserve">งานประจำ </t>
    </r>
  </si>
  <si>
    <t>เป้าประสงค์        :   เครือข่ายมีการบริหารจัดการองค์กร   การควบคุมกำกับงาน  ที่มีประสิทธิภาพ</t>
  </si>
  <si>
    <t xml:space="preserve">กลยุทธ์/กลวิธี     : </t>
  </si>
  <si>
    <t xml:space="preserve">                                1. พัฒนาการบริหารเครือข่ายบริการสุขภาพที่มีประสิทธิภาพที่มีคุณภาพด้านวิชาการ</t>
  </si>
  <si>
    <t xml:space="preserve">                                2. พัฒนาทรัพยากรบุคคลให้มีความพร้อมในการปฏิบัติงานด้านวิชาการ</t>
  </si>
  <si>
    <t>ชื่อโครงการ         :  โครงการประชุมวิชาการสาธารณสุข และ ประกวดผลงานวิชาการ เครือข่ายบริการสุขภาพอำเภอสะบ้าย้อย ปี 2565</t>
  </si>
  <si>
    <r>
      <t>วัตถุประสงค์      :</t>
    </r>
    <r>
      <rPr>
        <sz val="14"/>
        <rFont val="Angsana New"/>
        <family val="1"/>
      </rPr>
      <t xml:space="preserve">        </t>
    </r>
  </si>
  <si>
    <t xml:space="preserve">                              1. เพื่อให้บุคลากรที่ปฏิบัติงานในเครือข่ายบริการสุขภาพอำเภอสะบ้าย้อย ได้มีผลงานวิชาการประเภทต่างๆ  </t>
  </si>
  <si>
    <t xml:space="preserve">                              2.  เพื่อให้บุคลากรที่ปฏิบัติงานได้รับการพัฒนาศักยภาพในส่วนขาด/ประเด็นที่เป็นปัญหา และพัฒนางานด้านวิชาการ</t>
  </si>
  <si>
    <t xml:space="preserve">                             1. บุคลากรได้รับการพัฒนาศักยภาพในประเด็นที่เป็นปัญหาและพัฒนางานวิชาการ ไม่น้อยกว่าร้อยละ 80</t>
  </si>
  <si>
    <t xml:space="preserve">                             2. หน่วยบริการในเครือข่าย ฯ มีผลงานวิชาการประเภทต่างๆส่งเข้าประกวด ระดับจังหวัด เขต ประเทศ</t>
  </si>
  <si>
    <t xml:space="preserve">                               ระบบบริหารจัดการที่มีประสิทธิภาพในการสนับสนุนงานวิชาการ จะต้องมีการพัฒนางานหลัก ๆ 3 ด้าน คือ พัฒนาด้านบุคลากร เพื่อให้บุคลากรมีความรู้มีทักษะ  และมีการ </t>
  </si>
  <si>
    <t xml:space="preserve">พัฒนางานด้านวิชาการ เพื่อสนับสนุนให้เกิดการทำงานที่มีประสิทธฺภาพ เกิดประสิทธฺผล บรรลุตามเป้าหมาย ที่เป็นนโยบายของกระทรวงสาธารณสุข ตัวชี้วัดของจังหวัดสงขลาและ ปัญหาของพื้นที่  </t>
  </si>
  <si>
    <t xml:space="preserve"> 1.การประชุมวิชาการประจำปี 2565</t>
  </si>
  <si>
    <t>เจ้าหน้าที่ รพ./</t>
  </si>
  <si>
    <t>จำนวนผู้เข้าร่วม</t>
  </si>
  <si>
    <t>เกิดผลงานวิชาการ</t>
  </si>
  <si>
    <t xml:space="preserve"> คณะกรรมการ</t>
  </si>
  <si>
    <t>เครือข่ายสะบ้าย้อย</t>
  </si>
  <si>
    <t>PCU 30 คน</t>
  </si>
  <si>
    <t>60คน x 25บาทx2มื้อ</t>
  </si>
  <si>
    <t>ประชุมวิชาการ</t>
  </si>
  <si>
    <t xml:space="preserve">นวัตกรรม  CQI </t>
  </si>
  <si>
    <t>คปสอ/HRD</t>
  </si>
  <si>
    <t>เจ้าหน้าที่ รพ.สต.</t>
  </si>
  <si>
    <t>มี.ค-มิ.ย64</t>
  </si>
  <si>
    <t xml:space="preserve"> -ค่าอาหารกลางวัน 60  คน</t>
  </si>
  <si>
    <t>ร้อยละ 60</t>
  </si>
  <si>
    <t>ในหน่วยงาน</t>
  </si>
  <si>
    <t xml:space="preserve"> x 60 บาท x 1 มื้อ x 1 วัน</t>
  </si>
  <si>
    <t>จำนวนผลงาน</t>
  </si>
  <si>
    <t>อย่างน้อยสาขา1</t>
  </si>
  <si>
    <t xml:space="preserve"> - ค่าวัสดุอุปกรณ์</t>
  </si>
  <si>
    <t>ด้านวิชาการ</t>
  </si>
  <si>
    <t>เรื่อง/สาขา</t>
  </si>
  <si>
    <t>สำหรับการประชุม</t>
  </si>
  <si>
    <t>ค่าตอบแทนวิทยากรบรรยาย</t>
  </si>
  <si>
    <t>พิเศษ จำนวน 4 ชม.ๆละ</t>
  </si>
  <si>
    <t>600  บาท จำนวน 2 คน</t>
  </si>
  <si>
    <t xml:space="preserve"> 2.การประกวดผลงานวิชาการ</t>
  </si>
  <si>
    <t>เครือข่ายสะบ้าย้อย ปี 2565</t>
  </si>
  <si>
    <t>ประเภท/สาขา</t>
  </si>
  <si>
    <t xml:space="preserve">    5.1 CQI</t>
  </si>
  <si>
    <t xml:space="preserve">    5.2  วิจัย / R2R</t>
  </si>
  <si>
    <t xml:space="preserve"> -ค่าโล่รางวัล(ที่ 1,2,3 )</t>
  </si>
  <si>
    <t xml:space="preserve">     - CQI</t>
  </si>
  <si>
    <t>เรื่อง</t>
  </si>
  <si>
    <t xml:space="preserve">    5.3 นวัตกรรม</t>
  </si>
  <si>
    <t>ประเภท ต่างๆ ดังนี้</t>
  </si>
  <si>
    <t xml:space="preserve">     -  วิจัย / R2R</t>
  </si>
  <si>
    <t xml:space="preserve">    5.4 SRRT</t>
  </si>
  <si>
    <t xml:space="preserve">    5.1 CQI  3  รางวัล</t>
  </si>
  <si>
    <t xml:space="preserve">     - นวัตกรรม</t>
  </si>
  <si>
    <t xml:space="preserve">    5.5 เรื่องเล่า</t>
  </si>
  <si>
    <t xml:space="preserve">    5.2   R2R  3  รางวัล</t>
  </si>
  <si>
    <t xml:space="preserve">     - Photo voice</t>
  </si>
  <si>
    <t xml:space="preserve">    5.6 Photo voice</t>
  </si>
  <si>
    <t xml:space="preserve">    5.3 นวัตกรรม  3 รางวัล</t>
  </si>
  <si>
    <t xml:space="preserve">     - เรื่องเล่า</t>
  </si>
  <si>
    <t xml:space="preserve">   5.7  องค์กรคุณธรรม</t>
  </si>
  <si>
    <t xml:space="preserve">    5.4 SRRT  3  รางวัล</t>
  </si>
  <si>
    <t>จากจำนวนเจ้าหน้าที่</t>
  </si>
  <si>
    <t xml:space="preserve">  5.8   งานอื่นๆ</t>
  </si>
  <si>
    <t xml:space="preserve">    5.5 วิจัย     3  รางวัล</t>
  </si>
  <si>
    <t>/หน่วยงานที่เข้าร่วม</t>
  </si>
  <si>
    <t>ค่าจัดทำเกียรติบัตร( ที่ 1,2,3 )</t>
  </si>
  <si>
    <t>กิจกรรมม</t>
  </si>
  <si>
    <t xml:space="preserve"> - มาตรฐาน R2R</t>
  </si>
  <si>
    <t xml:space="preserve">    5.6  เรื่องเล่า  3  ชิ้น</t>
  </si>
  <si>
    <t xml:space="preserve">เกณฑ์การประกวด </t>
  </si>
  <si>
    <t xml:space="preserve">   5.7 PHOTO  VOICE 3 ชิ้น</t>
  </si>
  <si>
    <t>คุณภาพงาน</t>
  </si>
  <si>
    <t>ค่าตอบแทนคณะกรรมการ</t>
  </si>
  <si>
    <t>วิชาการ/</t>
  </si>
  <si>
    <t>ประกวด จำนวน 2 ชม.*10 คน</t>
  </si>
  <si>
    <t>นวัตกรรม</t>
  </si>
  <si>
    <t>รวมทั้งสิ้น ( เป็นเงินห้าหมื่นหกพันสองร้อยบาทถ้วน)</t>
  </si>
  <si>
    <t>56,200  บาท</t>
  </si>
  <si>
    <t>เงินบำรุง รพ.สะบ้าย้อย     =    56,200    บาท</t>
  </si>
  <si>
    <t>ลำดับที่ :  4</t>
  </si>
  <si>
    <t>โครงการ              :  โครงการพัฒนาศักยภาพระบบวิชาการของบุคลากรหน่วยงานสาธารณสุขและการศึกษาดูงาน อำเภอสะบ้าย้อย ปี 2565</t>
  </si>
  <si>
    <r>
      <t>วัตถุประสงค์      :</t>
    </r>
    <r>
      <rPr>
        <sz val="14"/>
        <rFont val="Angsana New"/>
        <family val="1"/>
      </rPr>
      <t xml:space="preserve">       </t>
    </r>
  </si>
  <si>
    <t xml:space="preserve">                                 1. เพื่อพัฒนาศักยภาพของบุคลากรในงานคุณธรรม/จริยธรรม   งาน ITA  งานองค์กรแห่งความสุข</t>
  </si>
  <si>
    <t xml:space="preserve">                                 3.  เพื่อให้มีการควบคุม กำกับ นิเทศงาน เป็นไปตามเป้าหมาย</t>
  </si>
  <si>
    <t xml:space="preserve">                                 4.  เพื่อพัฒนาศักยภาพของบุคลากรด้านวิชาการระหว่างหน่วยงาน ภายนอกจังหวัด</t>
  </si>
  <si>
    <t xml:space="preserve">ตัวชี้วัดโครงการ  :   </t>
  </si>
  <si>
    <t xml:space="preserve">                             1. หน่วยบริการสาธารณสุข มีการพัฒนาการดำเนินงานคุณธรรม/จริยธรรม   งาน ITA  งานองค์กรแห่งความสุข</t>
  </si>
  <si>
    <t xml:space="preserve">                             2. หน่วยบริการในเครือข่าย ฯ ได้รับการนิเทศ ติดตาม ประเมินผลการปฏิบัติงานอย่างน้อยปีละ 2 ครั้ง</t>
  </si>
  <si>
    <t xml:space="preserve">                             3. หน่วยบริการในเครือข่าย ฯ มีแผนงาน/โครงการ ตอบสนองนโยบาย ตัวชี้วัด</t>
  </si>
  <si>
    <t xml:space="preserve">                             4. บุคลากรสาธารณสุขของหน่วยงานมีการพัฒนาวิชาการ ร้อยละ 80</t>
  </si>
  <si>
    <t xml:space="preserve"> และพัฒนาระบบนิเทศติดตาม ผลการปฏิบัติงานของสถานบริการ เพื่อสรุปผลการปฏิบัติงานโดยภาพรวม พร้อมกับการพัฒนาบุคลากร  มีการแลกเปลี่ยนเรียนรู้ ระหว่างหน่วยงาน ทั้งภายใน</t>
  </si>
  <si>
    <t>และนอกจังหวัด</t>
  </si>
  <si>
    <t>กิจกรรมที่ 1  การพัฒนาศักยภาพ</t>
  </si>
  <si>
    <t>บุคลากรหน่วยงานสาธารณสุข</t>
  </si>
  <si>
    <t xml:space="preserve">  1. จัดประชุมแลกเปลี่ยนเรียนรู้</t>
  </si>
  <si>
    <t>จำนวน 113 คน</t>
  </si>
  <si>
    <t>มีค.-เมย.65</t>
  </si>
  <si>
    <t>อบรม พัฒนาศักยภาพ ของบุคลากร</t>
  </si>
  <si>
    <t>จำนวน  4  รุ่น</t>
  </si>
  <si>
    <t>60 บ. x 113 คน x 2 มื้อ</t>
  </si>
  <si>
    <t>ของ สสอ.</t>
  </si>
  <si>
    <t>พันนกร</t>
  </si>
  <si>
    <t>รุ่นละ  20 คน</t>
  </si>
  <si>
    <t>จังหวัด ดังนี้</t>
  </si>
  <si>
    <t>จำนวน  2  ครั้ง</t>
  </si>
  <si>
    <t>มื้อละ 25 บ.x 113คน x 4 มื้อ</t>
  </si>
  <si>
    <t>1.1 งาน คุณธรรม/จริยธรรม</t>
  </si>
  <si>
    <t>3.นิเทศดำเนินการ</t>
  </si>
  <si>
    <t>1.2 งาน ITA</t>
  </si>
  <si>
    <t>ตรวจเยี่ยม</t>
  </si>
  <si>
    <t>1.3 งานองค์กรแห่งความสุข</t>
  </si>
  <si>
    <t>4.จำนวนหน่วย</t>
  </si>
  <si>
    <t>กิจกรรมที่2 : นิเทศติดตามตรวจสอบ</t>
  </si>
  <si>
    <t>การปฏิบัติงานของสถานบริการ</t>
  </si>
  <si>
    <t>1. ประเมินผลการ</t>
  </si>
  <si>
    <t>ตามตัวชี้วัดในงานตามจุดเน้น</t>
  </si>
  <si>
    <t xml:space="preserve">สสอ./รพ.สต. </t>
  </si>
  <si>
    <t>ออกนิเทศ</t>
  </si>
  <si>
    <t>เครือข่ายได้รับ</t>
  </si>
  <si>
    <t>2.1 ประชุมชี้แจง คณะกรรมการ ระดับ</t>
  </si>
  <si>
    <t>และผู้เกี่ยวข้อง</t>
  </si>
  <si>
    <t>การนิเทศ ติดตาม</t>
  </si>
  <si>
    <t xml:space="preserve">สสอ./รพ.สต.เพื่อจัดตั้งทีม นิเทศ ติดตาม </t>
  </si>
  <si>
    <t xml:space="preserve">60 บ. x 15 คน x 2 มื้อ </t>
  </si>
  <si>
    <t>และประเมินผล</t>
  </si>
  <si>
    <t>2  ครั้ง</t>
  </si>
  <si>
    <t>กำหนดจากสรุป</t>
  </si>
  <si>
    <t>การปฏิบัติงานอย่างต่อเนื่อง</t>
  </si>
  <si>
    <t>มิ.ย65</t>
  </si>
  <si>
    <r>
      <rPr>
        <sz val="12"/>
        <rFont val="Angsana New"/>
        <family val="1"/>
      </rPr>
      <t xml:space="preserve">มื้อละ 25 บ.x 15 คน x 4 มื้อ </t>
    </r>
    <r>
      <rPr>
        <sz val="14"/>
        <rFont val="Angsana New"/>
        <family val="1"/>
      </rPr>
      <t xml:space="preserve">    </t>
    </r>
  </si>
  <si>
    <t>การนิเทศ ติดตาม และประเมิน</t>
  </si>
  <si>
    <t>จำนวน 15 แห่ง</t>
  </si>
  <si>
    <t>ข่าย จำนวน  14  วัน</t>
  </si>
  <si>
    <t>การนำเสนอผลการ</t>
  </si>
  <si>
    <t>จำนวน  15  แห่ง</t>
  </si>
  <si>
    <t>ในเวทีการประชุมประจำ</t>
  </si>
  <si>
    <t>ไม่ใช้งบ</t>
  </si>
  <si>
    <t>ดำเนินงานของ</t>
  </si>
  <si>
    <t>เดือน</t>
  </si>
  <si>
    <t xml:space="preserve">แต่ละประเด็น </t>
  </si>
  <si>
    <t>พร้อม นำเสนอผลการนิเทศ  ติดตาม</t>
  </si>
  <si>
    <t>ตัวชี้วัดแต่ละ</t>
  </si>
  <si>
    <t xml:space="preserve"> รพ.สต</t>
  </si>
  <si>
    <t>ปัญหาอุปสรรคและ</t>
  </si>
  <si>
    <t>แนวทางแก้ไข</t>
  </si>
  <si>
    <t>เจ้าหน้าที่สังกัด</t>
  </si>
  <si>
    <t>และการจัดทำแผนยุทธศาสตร์ปี 66</t>
  </si>
  <si>
    <t>สสอ./รพ.สต.</t>
  </si>
  <si>
    <t>60 บาทx40 คนx 7 มื้อ</t>
  </si>
  <si>
    <t>ระดับอำเภอ/ตำบล พร้อมกับการ</t>
  </si>
  <si>
    <t>รวม 40 คน</t>
  </si>
  <si>
    <t xml:space="preserve"> -ค่าอาหารว่าง/เครื่องดื่ม</t>
  </si>
  <si>
    <t xml:space="preserve">สสอ.และ </t>
  </si>
  <si>
    <t>ศึกษาดูงานแลกเปลี่ยนเรียนรู้</t>
  </si>
  <si>
    <t>25บาทx40 คนx14 มื้อ</t>
  </si>
  <si>
    <t>รพ.สต</t>
  </si>
  <si>
    <t>2. เกิดแผนยุทธศาสตร์</t>
  </si>
  <si>
    <t>ด้านบริการ/บริหาร/วิชาการ</t>
  </si>
  <si>
    <t xml:space="preserve"> - ค่าอาหารเย็น </t>
  </si>
  <si>
    <t xml:space="preserve"> นอกจังหวัด 7 วัน</t>
  </si>
  <si>
    <t>240 บาทx40 คนx 4 มื้อ</t>
  </si>
  <si>
    <t xml:space="preserve"> -ค่าเช่าห้องประชุม</t>
  </si>
  <si>
    <t xml:space="preserve"> -ค่าวัสดุอุปกรณ์ในการ</t>
  </si>
  <si>
    <t xml:space="preserve">ประชุม </t>
  </si>
  <si>
    <t xml:space="preserve"> - ค่าถ่ายเอกสาร</t>
  </si>
  <si>
    <t>จัดทำรูปเล่ม</t>
  </si>
  <si>
    <t>- เบ็ดเตล็ด</t>
  </si>
  <si>
    <t>-ค่าจ้างเหมารถยนต์</t>
  </si>
  <si>
    <t>จำนวน 7 วันๆละ 13,000 บาท</t>
  </si>
  <si>
    <t>-ค่าที่พัก   จำนวน 20 ห้อง</t>
  </si>
  <si>
    <t>ห้องละ 1,200 บาทต่อคืน</t>
  </si>
  <si>
    <t>จำนวน 5 คืน</t>
  </si>
  <si>
    <t>กิจกรรมที่ 3 : กิจกรรมการเข้าร่วม</t>
  </si>
  <si>
    <t>สสอ. จำนวน 5 คน</t>
  </si>
  <si>
    <t>ส.ค-ก.ย.65</t>
  </si>
  <si>
    <t>ประชุมวิชาการสาธารณสุขของชมรม</t>
  </si>
  <si>
    <t xml:space="preserve">รพ.สต.แห่งละ </t>
  </si>
  <si>
    <t>60 บาทx35 คนx 5 มื้อ</t>
  </si>
  <si>
    <t>สาธารณสุขแห่งประเทศไทย</t>
  </si>
  <si>
    <t>2  คน</t>
  </si>
  <si>
    <t>นอกจังหวัด จำนวน  5  วัน</t>
  </si>
  <si>
    <t>รวม  35 คน</t>
  </si>
  <si>
    <t>25บาทx35คนx10 มื้อ</t>
  </si>
  <si>
    <t>2. ประเมินความ</t>
  </si>
  <si>
    <t>2. ผู้เข้าร่วมโครงการ</t>
  </si>
  <si>
    <t>240 บาทx35 คนx 3 วัน</t>
  </si>
  <si>
    <t>ค่าลงทะเบียนคนละ 2,200 บ.</t>
  </si>
  <si>
    <t>ค่ารถโดยสาร/รถยนต์</t>
  </si>
  <si>
    <t>พาหนะส่วนตัว คนละ5000 บ</t>
  </si>
  <si>
    <t xml:space="preserve">                    รวมเป็นเงิน</t>
  </si>
  <si>
    <t>รวมทั้งสิ้น ( เป็นเงินหกแสนหนึ่งหมื่นแปดพันแปดร้อยสิบบาทถ้วน)</t>
  </si>
  <si>
    <t>618,818 บาท</t>
  </si>
  <si>
    <t>เงินบำรุง รพ.สต./สสอ.   =     618,818  บาท</t>
  </si>
  <si>
    <t>ลำดับที่ :  5</t>
  </si>
  <si>
    <r>
      <t xml:space="preserve">เป้าประสงค์        : </t>
    </r>
    <r>
      <rPr>
        <sz val="14"/>
        <rFont val="Angsana New"/>
        <family val="1"/>
      </rPr>
      <t xml:space="preserve"> บุคลากรเก่ง ดี มีสุข</t>
    </r>
  </si>
  <si>
    <t xml:space="preserve">                                 พัฒนาสมรรถนะบุคลากร</t>
  </si>
  <si>
    <t xml:space="preserve">ชื่อโครงการ        :  โครงการพัฒนาศักยภาพบุคลากรสาธารณสุขการพัฒนางานประจำสู่งานวิจัย (Routeine To Reshearch: R2R) เครือข่ายบริการสุขภาพ อ.สะบ้าย้อย จ.สงขลา (ต่อเนื่องปี 65)
</t>
  </si>
  <si>
    <t xml:space="preserve">                           1. เพื่อส่งเสริมและสนับสนุนให้บุคลากรสาธารณสุขมีความรู้ความเข้าใจเกี่ยวกับกระบวนการทำวิจัย ทั้งในเชิงคุณภาพและปริมาณ สามารถนำไปประยุกต์ใช้ในการพัฒนางานประจำสู่งานวิจัยได้ </t>
  </si>
  <si>
    <t xml:space="preserve">                                และนำไปสู่การพัฒนาปรับปรุงการปฏิบัติงานให้ดีขึ้นอย่างต่อเนื่อง </t>
  </si>
  <si>
    <t xml:space="preserve">                          2. เพื่อให้ผู้เข้ารับการอบรมได้แนวทาในการวิเคราะห์ปัญหาที่เกิดขึ้นจากงานที่ตนเองปฏิบัติเป็นประจำพัฒนาต่อยอดเป็นงานวิจัย และนำไปใช้ในการเข้าสู่ตำแหน่งที่สูงขึ้นต่อไปได้</t>
  </si>
  <si>
    <t xml:space="preserve">                          1.    ร้อยละบุคลากรสาธารณสุขที่เข้ารับการอบรมมีผลพัฒนางานประจำสู่งานวิจัย &gt;๘๐% </t>
  </si>
  <si>
    <t xml:space="preserve">                           การพัฒนางานประจำสู่งานวิจัย (Routine To Reshearch: R2R) เป็นการพัฒนาศักยภาพของบุคลากรในองค์กรในการสังเคราะห์ปัญหาที่เกิดขึ้นจากงานประจำที่ปฏิบัติพัฒนาต่อยอดเป็นงานวิจัย เพื่อนำผลการวิจัยที่ได้มาปรับปรุงและพัฒนางานให้มีประสิทธิภาพยิ่งขึ้น เป็นการผสมผสานระหว่างการพัฒนาคุณภาพการทำงานและการวิจัยที่เน้นการแลกเปลี่ยนเรียนรู้เพื่อให้เกิดความคิดสร้างสรรค์ใหม่ๆ โดยมี ๔ ส่วนหลักที่สำคัญคือ ๑) คำถามต้องมาจากปัญหาที่เกิดขึ้น ๒) คนทำวิจัยเป็นคนที่กำลังเผชิญปัญหา ๓) ผลลัพธ์ที่ได้คือปัญหาที่ได้รับการแก้ไขและเกิดการบริการที่ดี และ๔) สามารถนำผลงานวิจัยมาใช้ประโยชน์ได้จริง</t>
  </si>
  <si>
    <t>การประชุมเชิงปฏิบัติการ:</t>
  </si>
  <si>
    <t>บุคลากรสาธารณสุข</t>
  </si>
  <si>
    <t>ก.พ.65-ก.ย.65</t>
  </si>
  <si>
    <t xml:space="preserve">1.ค่าตอบแทนวิทยากร </t>
  </si>
  <si>
    <t>จำนวนชิ้นงานวิจัย</t>
  </si>
  <si>
    <t>พว.เงินยวง</t>
  </si>
  <si>
    <t>ครั้งที่ 1 ทบทวนความรู้งานวิจัยที่ผ่านมา</t>
  </si>
  <si>
    <t>เครือข่ายบริการ</t>
  </si>
  <si>
    <t>บรรยาย1200บาทx8ชม.x5วัน</t>
  </si>
  <si>
    <t>ถามตอบระหว่าง</t>
  </si>
  <si>
    <t xml:space="preserve"> R2Rงานวิจัยที่ส่ง</t>
  </si>
  <si>
    <t>พว.กัญญชลา</t>
  </si>
  <si>
    <t>ครั้งที่2 เครื่องมือ/การเก็บ/วิเคราะห์ข้อมูล</t>
  </si>
  <si>
    <t>สุขภาพอำเภอ</t>
  </si>
  <si>
    <t>ค่าที่พัก 600บาทx4คืนx2ห้อง</t>
  </si>
  <si>
    <t>อบรม</t>
  </si>
  <si>
    <t>เข้าประกวด</t>
  </si>
  <si>
    <t>นวก.หัสดินทร์</t>
  </si>
  <si>
    <t>ครั้งที่ 3 นำเสนอผลงานวิจัย</t>
  </si>
  <si>
    <t>สะบ้าย้อย 30 คน</t>
  </si>
  <si>
    <t>งานวิจัยที่เลื่อน</t>
  </si>
  <si>
    <t>2. ค่าอาหารกลางวัน</t>
  </si>
  <si>
    <t>ตำแหน่ง</t>
  </si>
  <si>
    <t>วิทยากรและผู้เข้าประชุม</t>
  </si>
  <si>
    <t>วิทยากร 2 คน</t>
  </si>
  <si>
    <t>32คนX60บาทX5วัน</t>
  </si>
  <si>
    <t>วิทยาการและผู้เข้าประชุม</t>
  </si>
  <si>
    <t>32คนX25บาทX2มื้อX5วัน</t>
  </si>
  <si>
    <t>รวมทั้งสิ้น  ( เป็นเงินเก้าหมื่นห้าพันสี่ร้อยหกสิบบาทถ้วน...)</t>
  </si>
  <si>
    <t>70,400  บาท</t>
  </si>
  <si>
    <t>เงินบำรุง รพ.สะบ้าย้อย.   =     70,400   บาท</t>
  </si>
  <si>
    <t xml:space="preserve">ลำดับที่  :  1  </t>
  </si>
  <si>
    <t>ยุทธศาสตร์ที่ 4  : การพัฒนาระบบบริหารจัดการด้วยหลักธรรมาภิบาล</t>
  </si>
  <si>
    <r>
      <t xml:space="preserve">เป้าประสงค์        : </t>
    </r>
    <r>
      <rPr>
        <sz val="14"/>
        <color indexed="10"/>
        <rFont val="Angsana New"/>
        <family val="1"/>
      </rPr>
      <t xml:space="preserve"> </t>
    </r>
    <r>
      <rPr>
        <sz val="14"/>
        <rFont val="Angsana New"/>
        <family val="1"/>
      </rPr>
      <t>เครือข่ายมีการบริหารจัดการองค์กรที่มีประสิทธิภาพโปร่งใส ตรวจสอบได้</t>
    </r>
  </si>
  <si>
    <r>
      <t xml:space="preserve">กลยุทธ์/กลวิธี     :  </t>
    </r>
    <r>
      <rPr>
        <sz val="14"/>
        <rFont val="Angsana New"/>
        <family val="1"/>
      </rPr>
      <t/>
    </r>
  </si>
  <si>
    <r>
      <rPr>
        <sz val="14"/>
        <rFont val="Angsana New"/>
        <family val="1"/>
      </rPr>
      <t xml:space="preserve">                               1. </t>
    </r>
    <r>
      <rPr>
        <b/>
        <sz val="14"/>
        <rFont val="Angsana New"/>
        <family val="1"/>
      </rPr>
      <t xml:space="preserve"> </t>
    </r>
    <r>
      <rPr>
        <sz val="14"/>
        <rFont val="Angsana New"/>
        <family val="1"/>
      </rPr>
      <t>พัฒนาการบริหารเครือข่ายบริการสุขภาพที่มีประสิทธิภาพ</t>
    </r>
  </si>
  <si>
    <r>
      <rPr>
        <sz val="14"/>
        <rFont val="Angsana New"/>
        <family val="1"/>
      </rPr>
      <t xml:space="preserve">                               2. </t>
    </r>
    <r>
      <rPr>
        <b/>
        <sz val="14"/>
        <rFont val="Angsana New"/>
        <family val="1"/>
      </rPr>
      <t xml:space="preserve"> </t>
    </r>
    <r>
      <rPr>
        <sz val="14"/>
        <rFont val="Angsana New"/>
        <family val="1"/>
      </rPr>
      <t>เพิ่มประสิทธิภาพการควบคุมกำกับการบริหารจัดการในทุกระดับ</t>
    </r>
  </si>
  <si>
    <r>
      <rPr>
        <sz val="14"/>
        <rFont val="Angsana New"/>
        <family val="1"/>
      </rPr>
      <t xml:space="preserve">                               3. </t>
    </r>
    <r>
      <rPr>
        <b/>
        <sz val="14"/>
        <rFont val="Angsana New"/>
        <family val="1"/>
      </rPr>
      <t xml:space="preserve"> </t>
    </r>
    <r>
      <rPr>
        <sz val="14"/>
        <rFont val="Angsana New"/>
        <family val="1"/>
      </rPr>
      <t>พัฒนาระบบข้อมูลสารสนเทศเพื่อการควบคุมกำกับ</t>
    </r>
  </si>
  <si>
    <r>
      <rPr>
        <sz val="14"/>
        <rFont val="Angsana New"/>
        <family val="1"/>
      </rPr>
      <t xml:space="preserve">                               4. </t>
    </r>
    <r>
      <rPr>
        <b/>
        <sz val="14"/>
        <rFont val="Angsana New"/>
        <family val="1"/>
      </rPr>
      <t xml:space="preserve"> </t>
    </r>
    <r>
      <rPr>
        <sz val="14"/>
        <rFont val="Angsana New"/>
        <family val="1"/>
      </rPr>
      <t>พัฒนาการบริหารและพัฒนาทรัพยากรบุคคล (กำลังคน  ทีม  กำลังใจ)</t>
    </r>
  </si>
  <si>
    <t>ชื่อโครงการ           :  โครงการพัฒนาระบบบริหารจัดการด้านการเงินและพัสดุ เครือข่ายบริการสุขภาพอำเภอสะบ้าย้อย ปี 2565</t>
  </si>
  <si>
    <t xml:space="preserve">                               1.  เพื่อพัฒนาศักยภาพของเจ้าหน้าที่ว่าด้วยระเบียบมาตรฐานการเงินและพัสดุ</t>
  </si>
  <si>
    <t xml:space="preserve">                               2.  เพื่อให้หน่วยบริการปฏิบัติการด้านการเงินและพัสดุถูกต้องตามระเบียบอย่างน้อย ร้อยละ 80</t>
  </si>
  <si>
    <t xml:space="preserve">                               3. เพื่อให้หน่วยบริการในสังกัดได้รับการตรวจสอบภายในประจำปี ครอบคลุมร้อยละ 100</t>
  </si>
  <si>
    <t xml:space="preserve">                               1.  หน่วยบริการในเครือข่ายมีการปฏิบัติตามระเบียบการเงินและพัสดุ 100%</t>
  </si>
  <si>
    <t xml:space="preserve">                               2.  ทุกหน่วยบริการในเครือข่ายปฏิบัติงานด้านการเงินและพัสดุถูกต้องตามระเบียบอย่างน้อย ร้อยละ 80</t>
  </si>
  <si>
    <t xml:space="preserve">                               3. หน่วยบริการในเครือข่ายได้รับการตรวจสอบภายในประจำปีร้อยละ 100</t>
  </si>
  <si>
    <t xml:space="preserve">                                  ระบบบริหารจัดการเพื่อให้เกิดประสิทธิภาพในการสนับสนุนงานบริการสุขภาพประชาชน จะต้องมีการพัฒนางานหลัก ๆ 3 ด้าน คือ พัฒนาด้านบุคลากร เพื่อให้บุคลากร มีความรู้มีทักษะ</t>
  </si>
  <si>
    <t>และมีการบริหารจัดการสัดส่วนอย่างเพียงพอ  พัฒนาด้านการเงินเพื่อสนับสนุนให้เกิดการทำงานที่สะดวก และคล่องตัว     พัฒนาด้านวัสดุ อุปกรณ์เพื่อความพร้อม  ในทุกอย่างในการทำงานที่มีประสิทธิภาพ</t>
  </si>
  <si>
    <t>1. อบรมเจ้าหน้าที่เพื่อให้มี</t>
  </si>
  <si>
    <t>จนท.การเงิน</t>
  </si>
  <si>
    <t>มค.64</t>
  </si>
  <si>
    <t>1. ค่าอาหารกลางวัน</t>
  </si>
  <si>
    <t>1.ประเมินตาม</t>
  </si>
  <si>
    <t xml:space="preserve">1.จนท. มีความรู้ </t>
  </si>
  <si>
    <t xml:space="preserve">นิตยา  </t>
  </si>
  <si>
    <t>ความรู้ความเข้าใจในระเบียบ</t>
  </si>
  <si>
    <t>และจนท.พัสดุ</t>
  </si>
  <si>
    <t>60 บ.x50 คน x 2 วัน</t>
  </si>
  <si>
    <t>ระเบียบการเงิน</t>
  </si>
  <si>
    <t>ความเข้าใจและได้</t>
  </si>
  <si>
    <t xml:space="preserve">พันนกร  </t>
  </si>
  <si>
    <t>ด้านการเงินและพัสดุ</t>
  </si>
  <si>
    <t>ของรพ.สต./</t>
  </si>
  <si>
    <t>และพัสดุ</t>
  </si>
  <si>
    <t>ปฏิบัติตามะเบียบ</t>
  </si>
  <si>
    <t>อาลาวี</t>
  </si>
  <si>
    <t>(การเงิน 1 วัน พัสดุ 1 วัน )</t>
  </si>
  <si>
    <t>PCU/รพ.18 แห่ง</t>
  </si>
  <si>
    <t xml:space="preserve"> 25บ.x50 คนx 2 มื้อx2 วัน</t>
  </si>
  <si>
    <t>5,000</t>
  </si>
  <si>
    <t>2.ประเมินระบบ</t>
  </si>
  <si>
    <t>การเงินและพัสดุได้</t>
  </si>
  <si>
    <t>3. ค่าวิทยากร 2 คน x 6 ชม.</t>
  </si>
  <si>
    <t>รายงานและระบบ</t>
  </si>
  <si>
    <t>x 600 บาท</t>
  </si>
  <si>
    <t>ฐานข้อมูล</t>
  </si>
  <si>
    <t>2.หน่วยงานมีระบบ</t>
  </si>
  <si>
    <t>4.ค่าวัสดุอุปกรณ์ในการ</t>
  </si>
  <si>
    <t>3.รพ.สต.ทุกแห่ง</t>
  </si>
  <si>
    <t>รายงานที่ครอบคลุม</t>
  </si>
  <si>
    <t>จัดอบรมเป็นเงิน</t>
  </si>
  <si>
    <t>1,500</t>
  </si>
  <si>
    <t>มีการจัดส่งราย</t>
  </si>
  <si>
    <t>และถูกต้องตาม</t>
  </si>
  <si>
    <t>งานตามรูปแบบ</t>
  </si>
  <si>
    <t>ระเบียบไปใช้ใน</t>
  </si>
  <si>
    <t>สตง.กำหนด</t>
  </si>
  <si>
    <t>การบริหารจัดการ</t>
  </si>
  <si>
    <t>ได้อย่างมีประ</t>
  </si>
  <si>
    <t>สิทธิภาพ</t>
  </si>
  <si>
    <t>2. จัดประชุมเชิงปฏิบัติการ</t>
  </si>
  <si>
    <t>จนท.ของ รพ./</t>
  </si>
  <si>
    <t>จัดระบบควบคุมภายในของ</t>
  </si>
  <si>
    <t xml:space="preserve">รพ.สต./PCU </t>
  </si>
  <si>
    <t>60 บ.x 50 คน x 2 วัน</t>
  </si>
  <si>
    <t xml:space="preserve">หน่วยบริการในสังกัด ฯ </t>
  </si>
  <si>
    <t>จำนวน 2 วัน</t>
  </si>
  <si>
    <t>เครื่องดื่ม 25บ.x 50 คน</t>
  </si>
  <si>
    <t>x 2 มื้อ x 2 วัน</t>
  </si>
  <si>
    <t>3. ค่าวิทยากร 2 คน x</t>
  </si>
  <si>
    <t>600 บาท x 6 ชม.</t>
  </si>
  <si>
    <t>19,700</t>
  </si>
  <si>
    <t>3. กิจกรรมตรวจสอบภายในสถาน</t>
  </si>
  <si>
    <t>บริการในเครือข่าย</t>
  </si>
  <si>
    <t>3.1 ประชุมคณะกรรมการตรวจ</t>
  </si>
  <si>
    <t xml:space="preserve"> -คณะกรรมการ</t>
  </si>
  <si>
    <t>1. หน่วยบริการใน</t>
  </si>
  <si>
    <t>สอบภายใน จำนวน 2 ครั้ง</t>
  </si>
  <si>
    <t>ตรวจสอบ</t>
  </si>
  <si>
    <t xml:space="preserve"> 25 บ.x 12คน x 2 ครั้ง</t>
  </si>
  <si>
    <t>ออกตรวจสอบ</t>
  </si>
  <si>
    <t>เครือข่ายฯ มีคะแนน</t>
  </si>
  <si>
    <t>3.2 จัดทำแผนการออกตรวจสอบ</t>
  </si>
  <si>
    <t>ภายใน จำนวน</t>
  </si>
  <si>
    <t>2.ค่าเบี้ยเลี้ยงในการออก</t>
  </si>
  <si>
    <t>ภายในโดยใช้แบบ</t>
  </si>
  <si>
    <t>ประเมินการออก</t>
  </si>
  <si>
    <t>ภายในสถานบริการในเครือข่าย</t>
  </si>
  <si>
    <t>12 คน</t>
  </si>
  <si>
    <t>ตรวจสอบภายใน 12 คน</t>
  </si>
  <si>
    <t>ประเมินเทียบเกณฑ์</t>
  </si>
  <si>
    <t>ตรวจสอบไม่น้อยกว่า</t>
  </si>
  <si>
    <t>x 8วัน x 120 บาท</t>
  </si>
  <si>
    <t>คะแนนเป็นร้อยละ</t>
  </si>
  <si>
    <t>3.3 ออกตรวจสอบภายในสถาน</t>
  </si>
  <si>
    <t xml:space="preserve"> -รพ.สต. 15 แห่ง</t>
  </si>
  <si>
    <t>ม.ค. -มิ.ย.64</t>
  </si>
  <si>
    <t>3. ค่าเอกสารสรุปการตรวจ</t>
  </si>
  <si>
    <t>1,000</t>
  </si>
  <si>
    <t>สอบจำนวน 20เล่ม x 50บาท</t>
  </si>
  <si>
    <t>3.4 จัดทำสรุปผลการตรวจสอบ</t>
  </si>
  <si>
    <t xml:space="preserve">ภายในและจำทำรายงานส่ง </t>
  </si>
  <si>
    <t>สสจ. และส่งสถานบริการ</t>
  </si>
  <si>
    <t xml:space="preserve">รวมทั้งสิ้น(ห้าหมื่นสองพันห้าร้อยยี่สิบบาทถ้วน )  </t>
  </si>
  <si>
    <t>52,520 บาท</t>
  </si>
  <si>
    <t>เงินบำรุง รพ.สะบ้าย้อย     =   52,520       บาท</t>
  </si>
  <si>
    <t>ยุทธศาสตร์ที่ 4  : พัฒนาระบบบริหารจัดการด้วยหลักธรรมาภิบาล</t>
  </si>
  <si>
    <r>
      <t xml:space="preserve">เป้าประสงค์        : </t>
    </r>
    <r>
      <rPr>
        <sz val="14"/>
        <color indexed="10"/>
        <rFont val="Angsana New"/>
        <family val="1"/>
      </rPr>
      <t xml:space="preserve"> </t>
    </r>
    <r>
      <rPr>
        <sz val="14"/>
        <rFont val="Angsana New"/>
        <family val="1"/>
      </rPr>
      <t>R1 :ระบบสารสนเทศที่มีประสิทธิภาพ</t>
    </r>
  </si>
  <si>
    <t xml:space="preserve">                               1. พัฒนาศักยภาพบุคลากรด้านสารสนเทศ</t>
  </si>
  <si>
    <t xml:space="preserve">                               2. พัฒนากระบวนการกำกับข้อมูล ติดตามและประเมินผล</t>
  </si>
  <si>
    <t xml:space="preserve">                               3. พัฒนาช่องทางการสื่อสารข้อมูลสุขภาพ</t>
  </si>
  <si>
    <t>ชื่อโครงการ           :  โครงการพัฒนาระบบข้อมูลข่าวสารเทคโนโลยีสารสนเทศ เครือข่ายบริการสุขภาพอำเภอสะบ้าย้อย</t>
  </si>
  <si>
    <t xml:space="preserve">                               1.  เพื่อจัดให้มีระบบข้อมูลสารสนเทศที่ มีประสิทธิภาพ</t>
  </si>
  <si>
    <t xml:space="preserve">                               2.  เพื่อให้บุคลากรมีสมรรถนะด้านสารสนเทศ</t>
  </si>
  <si>
    <t xml:space="preserve">                               3.  เพื่อให้ประชาชนเข้าถึงข้อมูลสุขภาพได้อย่างทั่วถึง</t>
  </si>
  <si>
    <t xml:space="preserve">                               1. ข้อมูลทุกแฟ้มบริการผ่านเกณฑ์ไม่น้อยกว่าร้อยละ 99.95</t>
  </si>
  <si>
    <t xml:space="preserve">                               2. อัตราความสมบูรณ์ของเวชระเบียนโรงพยาบาลไม่น้อยกว่าร้อยละ 85</t>
  </si>
  <si>
    <t xml:space="preserve">                               3. อัตราความสมบูรณ์ของเวชระเบียน รพ.สต.ไม่น้อยกว่าร้อยละ 85</t>
  </si>
  <si>
    <t xml:space="preserve">                               4. ข้อมูลมีความเชื่อมโยง 5 ด้านไม่น้อยกว่า 5 คะแนน</t>
  </si>
  <si>
    <t xml:space="preserve">                               5. ตัวชี้วัดที่เป็นปัญหาของเครือข่ายผ่านเกณฑ์ ร้อยละ 100</t>
  </si>
  <si>
    <t xml:space="preserve">                               6. สถานบริการได้รับการนิเทศด้านข้อมูลสานสนเทศ ร้อยละ 100</t>
  </si>
  <si>
    <t xml:space="preserve">                               7. ประชาชนเข้าถึงข้อมูลสุขภาพ ไม่น้อยกว่าร้อยละ 10</t>
  </si>
  <si>
    <t xml:space="preserve">                             เครือข่ายบริการสุขภาพอำเภอสะบ้าย้อย ได้มีการพัฒนาระบบข้อมูลข่าวสาร สารสนเทศ และการจัดการความรู้อย่างต่อเนื่อง แต่ยังมีปัญหาในเรื่องของผู้บริหารทุกระดับขาดการนิเทศ </t>
  </si>
  <si>
    <t xml:space="preserve"> ติดตามกำกับดูแลข้อมูลอย่างสม่ำเสมอ และเจ้าหน้าที่บางคนทุกระดับยังขาดความรู้ความเข้าใจในระบบข้อมูลสุขภาพและขาดการบูณราการข้อมูลข่าวสารกับการแก้ไขปัญหาสาธารณสุขโดยใช้ข้อมูลที่มี</t>
  </si>
  <si>
    <t xml:space="preserve"> ประสิทธิภาพทั้งบุคลากรสาธารณสุขยังขาดความรู้ เรื่องการจัดระบบข้อมูลข่าวสารการเข้าถึงสารสนเทศ และการจัดการความรู้ จากปัญหาดังกล่าวนั้นเป็นฐานปัญหาที่หน่วยงานสาธารณสุขเผชิญอยู่ </t>
  </si>
  <si>
    <t>จึงจำเป็น จะต้องมีการพัฒนาระบบข้อมูลข่าวสารสารสนเทศให้สมบูรณ์ตอบสนองความต้องการได้ต่อไป</t>
  </si>
  <si>
    <t>1. พัฒนาระบบการบันทึก</t>
  </si>
  <si>
    <t>เวชระเบียนเครือข่ายบริการ</t>
  </si>
  <si>
    <t>สุขภาพอำเภอสะบ้าย้อย</t>
  </si>
  <si>
    <t xml:space="preserve"> 1.1 ตรวจสอบการบันทึกเวช</t>
  </si>
  <si>
    <t>จนท.รพ.สต./pcu</t>
  </si>
  <si>
    <t>1.จำนวน รพ.สต./pcu</t>
  </si>
  <si>
    <t>1.สถานบริการปฐมภูมิ</t>
  </si>
  <si>
    <t>ระเบียนของ รพ.สต. และ PCU</t>
  </si>
  <si>
    <t>4 ครั้ง</t>
  </si>
  <si>
    <t>มื้อละ 25 บาทx20 คนx 8 มื้อ</t>
  </si>
  <si>
    <t xml:space="preserve"> ที่เข้าร่วม</t>
  </si>
  <si>
    <t>ได้รับการตรวจสอบ</t>
  </si>
  <si>
    <t>2. ค่าอาหารกลางวัน มื้อละ</t>
  </si>
  <si>
    <t>เวชระเบียน 100%</t>
  </si>
  <si>
    <t xml:space="preserve"> 60 บาท x20 คน x 4 ครั้ง</t>
  </si>
  <si>
    <t>2.คุณภาพเวชระเบียน</t>
  </si>
  <si>
    <t>2.สถานบริการปฐมภูมิ</t>
  </si>
  <si>
    <t>3.ค่าเอกสารในการตรวจสอบ</t>
  </si>
  <si>
    <t>ของแต่ละหน่วย</t>
  </si>
  <si>
    <t>มีความสมบูรณ์เวช</t>
  </si>
  <si>
    <t>ระเบียนไม่น้อย</t>
  </si>
  <si>
    <t>2. พัฒนาศักยภาพบุคลากรด้าน</t>
  </si>
  <si>
    <t>กว่า85%</t>
  </si>
  <si>
    <t>สารสนเทศสุขภาพเครือข่าย</t>
  </si>
  <si>
    <t>บริการสุขภาพอำเภอสะบ้าย้อย</t>
  </si>
  <si>
    <t xml:space="preserve">  2.1 ประชุมเชิงปฏิบัติการ</t>
  </si>
  <si>
    <t>บุคลากร. 20 คน</t>
  </si>
  <si>
    <t>แบบทดสอบก่อน -</t>
  </si>
  <si>
    <t xml:space="preserve"> 1.ผู้เข้าอบรมมีความรู้</t>
  </si>
  <si>
    <t>ตรวจสอบคุณภาพคุณภาพ 43 แฟ้ม</t>
  </si>
  <si>
    <t>จนท.รพ.สต, สสอ</t>
  </si>
  <si>
    <t>มื้อละ 25บาทx20 คนx4มื้อ</t>
  </si>
  <si>
    <t>ผ่านเกณฑ์ 80%</t>
  </si>
  <si>
    <t xml:space="preserve">การวิเคราะห์ข้อมูล ตัวชี้วัด HDC </t>
  </si>
  <si>
    <t>2. ค่าอาหารกลางวันมื้อละ</t>
  </si>
  <si>
    <t>2. ข้อมูลทุกแฟ้มบริการ</t>
  </si>
  <si>
    <t>และการแก้ปัญหาเบื้องต้นในระบบ</t>
  </si>
  <si>
    <t xml:space="preserve"> 60 บาทx20 คนx2 มื้อ</t>
  </si>
  <si>
    <t>ผ่านเกณฑ์ไม่น้อยกว่า</t>
  </si>
  <si>
    <t>สารสนเทศ</t>
  </si>
  <si>
    <t>ร้อยละ 99.95</t>
  </si>
  <si>
    <t xml:space="preserve">  2.2 อบรมเชิงปฏิบัติการดูแลระบบ</t>
  </si>
  <si>
    <t xml:space="preserve"> บุคลากร.20 คน</t>
  </si>
  <si>
    <t xml:space="preserve"> เม.ย.65</t>
  </si>
  <si>
    <t xml:space="preserve"> 3.ผู้เข้าอบรมมีความรู้</t>
  </si>
  <si>
    <t>บันทึกข้อมูลผู้รับบริการด้วย</t>
  </si>
  <si>
    <t>จนท.รพ.สต, สสอ,</t>
  </si>
  <si>
    <t>2 วัน</t>
  </si>
  <si>
    <t>มื้อละ 25บาทx20 คนx4 มื้อ</t>
  </si>
  <si>
    <t>โปรแกรม JHCIS</t>
  </si>
  <si>
    <t>3.ค่าวิทยากร600x6ชม.x2วัน</t>
  </si>
  <si>
    <t>4.ค่าเอกสารอบรม</t>
  </si>
  <si>
    <r>
      <rPr>
        <b/>
        <sz val="14"/>
        <color indexed="8"/>
        <rFont val="Angsana New"/>
        <family val="1"/>
      </rPr>
      <t>หมายเหตุ : งบประมาณสามารถถัวเฉลี่ยได้</t>
    </r>
  </si>
  <si>
    <t>รวมทั้งสิ้น  (สองหมื่นเจ็ดพันบาทถ้วน)</t>
  </si>
  <si>
    <t>27,000.- บาท</t>
  </si>
  <si>
    <t xml:space="preserve"> เงินบำรุง สสอ./รพ.สต.      27,000  บาท</t>
  </si>
  <si>
    <t>สรุปแผนงานโครงการและความสอดคล้องกับยุทธศาสตร์จังหวัด  ตามแผนปฏิบัติการประจำปี  2565</t>
  </si>
  <si>
    <t>ของหน่วยงานเครือข่ายบริการสุขภาพ อำเภอสะบ้าย้อย  จังหวัดสงขลา</t>
  </si>
  <si>
    <t>ยุทธศาสตร์ของหน่วยงาน</t>
  </si>
  <si>
    <t>งบประมาณ</t>
  </si>
  <si>
    <t>แหล่ง</t>
  </si>
  <si>
    <t xml:space="preserve">ความสอดคล้องกับยุทธศาสตร์จังหวัด </t>
  </si>
  <si>
    <t>ตอบบริบท</t>
  </si>
  <si>
    <t>หมายเหตุ/</t>
  </si>
  <si>
    <t>ยุทธศาสตร์.........</t>
  </si>
  <si>
    <t>เป้าประสงค์</t>
  </si>
  <si>
    <t>ยุทธศาสตร์ที่ 1</t>
  </si>
  <si>
    <t>ยุทธศาสตร์ที่ 2</t>
  </si>
  <si>
    <t>ยุทธศาสตร์ที่ 3</t>
  </si>
  <si>
    <t>ยุทธศาสตร์ที่ 4</t>
  </si>
  <si>
    <t>จุดเน้น</t>
  </si>
  <si>
    <t>แผนงานที่....</t>
  </si>
  <si>
    <t>( / )</t>
  </si>
  <si>
    <t>จังหวัด</t>
  </si>
  <si>
    <t>1. ส่งเสริมป้องกันและ</t>
  </si>
  <si>
    <t>ประชาชนสุขภาพดี</t>
  </si>
  <si>
    <t xml:space="preserve">1.โครงการเฝ้าระวัง ป้องกัน และควบคุมโรคติดต่อ </t>
  </si>
  <si>
    <t>ควบคุมโรคโดยการมีส่วน</t>
  </si>
  <si>
    <t>อำเภอสะบ้าย้อยจังหวัดสงขลา ปีงบประมาณ 2565</t>
  </si>
  <si>
    <t>ร่วมของชุมชน</t>
  </si>
  <si>
    <t>2.โครงการอบรมระบาดวิทยาก่อนปฏิบัติงาน</t>
  </si>
  <si>
    <t xml:space="preserve">เฝ้าระวังป้องกันและสอบสวนโรค อำเภอสะบ้าย้อย </t>
  </si>
  <si>
    <t xml:space="preserve"> จังหวัดสงขลา ปีงบประมาณ 2565</t>
  </si>
  <si>
    <t>3.โครงการเครือข่ายโรงเรียนเด็กไทยฟันดี</t>
  </si>
  <si>
    <t xml:space="preserve"> ประจำอำเภอสะบ้าย้อย ปี 2565</t>
  </si>
  <si>
    <t>4.โครงการส่งเสริมสุขภาพเด็กวัยเรียนเครือข่าย</t>
  </si>
  <si>
    <t>บริการสุขภาพอำเภอสะบ้าย้อย ปีงบ 2565</t>
  </si>
  <si>
    <t>5.โครงการปรับเปลี่ยนพฤติกรรมสุขภาพป้องกัน</t>
  </si>
  <si>
    <t>โรคไม่ติดต่อเรื้อรัง โดยเน้นการมีส่วนร่วมของ</t>
  </si>
  <si>
    <t>ชุมชน เครือข่ายบริการสุขภาพอำเภอสะบ้าย้อย ปี 2565</t>
  </si>
  <si>
    <t>6.โครงการพัฒนาความรอบรู้ด้านสุขภาพเพื่อการ</t>
  </si>
  <si>
    <t>เงินบำรุง รพ.สต.</t>
  </si>
  <si>
    <t xml:space="preserve">ปรับเปลี่ยนพฤติกรรมควบคู่มาตรฐานงานสุขศึกษา </t>
  </si>
  <si>
    <t xml:space="preserve"> เครือข่ายบริการสุขภาพอำเภอสะบ้าย้อย ปี 2565</t>
  </si>
  <si>
    <t xml:space="preserve">7.โครงการพัฒนางานส่งเสริมสุขภาพกลุ่มวัยรุ่น </t>
  </si>
  <si>
    <t>เครือข่ายบริการสุขภาพอำเภอสะบ้าย้อย   ปี 2565</t>
  </si>
  <si>
    <t xml:space="preserve">8.โครงการพัฒนางานสร้างเสริมภูมิคุ้มกันโรค </t>
  </si>
  <si>
    <t xml:space="preserve">(EPI)อำเภอสะบ้าย้อย จังหวัดสงขลา </t>
  </si>
  <si>
    <t>ปีงบประมาณ2565</t>
  </si>
  <si>
    <t>9.โครงการส่งเสริมและแก้ปัญหาสุขภาพ</t>
  </si>
  <si>
    <t>เด็กปฐมวัยเครือข่ายบริการสุขภาพอำเภอสะบ้าย้อย</t>
  </si>
  <si>
    <t xml:space="preserve"> ปีงบประมาณ 2565</t>
  </si>
  <si>
    <t>10.โครงการพัฒนางานอาชีวอนามัย วิถีชีวิตใหม่</t>
  </si>
  <si>
    <t xml:space="preserve"> New Normal  เครือข่ายอำเภอสะบ้าย้อย </t>
  </si>
  <si>
    <t>ปีงบประมาณ 2565</t>
  </si>
  <si>
    <t xml:space="preserve">11.โครงการผู้บริโภคอุ่นใจ อาหารปลอดภัย </t>
  </si>
  <si>
    <t xml:space="preserve">ด้วยวิถีใหม่ ประจำปี2565 </t>
  </si>
  <si>
    <t>12.โครงการพัฒนามาตรฐานงานอนามัยแม่และ</t>
  </si>
  <si>
    <t>เด็กเครือข่ายบริการสุขภาพอำเภอสะบ้าย้อย</t>
  </si>
  <si>
    <t xml:space="preserve"> ปี 2565</t>
  </si>
  <si>
    <t>ยุทธศาสตร์ที่ 1  ทั้งหมด  12 โครงการ</t>
  </si>
  <si>
    <t>1.เงินบำรุง รพ.สะบ้าย้อย                          จำนวนเงิน             782,065  บาท</t>
  </si>
  <si>
    <t>2.เงินบำรุง รพ.สต.                                       จำนวนเงิน             160,000  บาท</t>
  </si>
  <si>
    <t>2.การพัฒนาระบบบริการ</t>
  </si>
  <si>
    <t>ระบบบริการมีคุณภาพ</t>
  </si>
  <si>
    <t>1.โครงการพัฒนาคุณภาพระบบบริการสุขภาพ</t>
  </si>
  <si>
    <t xml:space="preserve">เงินบำรุง รพ.      </t>
  </si>
  <si>
    <t>ปฐมภูมิ ปีงบประมาณ 2565</t>
  </si>
  <si>
    <t>เงิน พชอ.</t>
  </si>
  <si>
    <t>2.โครงการพัฒนาระบบบริการการฟื้นฟูสมรรถภาพ</t>
  </si>
  <si>
    <t xml:space="preserve">ผู้ป่วยระยะกลาง (Intermediate Care) ในชุมชน </t>
  </si>
  <si>
    <t>เครือข่ายอำเภอสะบ้าย้อย ปีงบประมาณ 2565</t>
  </si>
  <si>
    <t>3.โครงการสอบเทียบเครื่องมือแพทย์เครือข่าย</t>
  </si>
  <si>
    <t>อำเภอสะบ้าย้อยประจำปีงบประมาณ 2565</t>
  </si>
  <si>
    <t>4.โครงการพัฒนาระบบดูแลผู้สูงอายุแบบ</t>
  </si>
  <si>
    <t>บูรณาการ  อำเภอสะบ้าย้อย ปีงบประมาณ 2565</t>
  </si>
  <si>
    <t>งบ สสส.</t>
  </si>
  <si>
    <t>งบ กศน.</t>
  </si>
  <si>
    <t>5.โครงการพัฒนางานป้องกันและควบคุมการ</t>
  </si>
  <si>
    <t>ติดเชื้อในสถานบริการ  เครือข่ายบริการสุขภาพ</t>
  </si>
  <si>
    <t>อำเภอสะบ้าย้อย  จังหวัดสงขลา  ปีงบประมาณ  2565</t>
  </si>
  <si>
    <t>6.โครงการพัฒนาระบบบริการงานแพทย์แผนไทย</t>
  </si>
  <si>
    <t>เครือข่ายบริการสุขภาพอำเภอสะบ้าย้อย 2565</t>
  </si>
  <si>
    <t>7.โครงการพัฒนาระบบงานสุขภาพจิตและจิตเวช</t>
  </si>
  <si>
    <t xml:space="preserve">8.โครงการพัฒนาระบบงานวัณโรค </t>
  </si>
  <si>
    <t>ยุทธศาสตร์ที่ 2  ทั้งหมด 8 โครงการ</t>
  </si>
  <si>
    <t>1.เงินบำรุง รพ.สะบ้าย้อย                       จำนวนเงิน          245,072  บาท</t>
  </si>
  <si>
    <t>2.เงิน สนับสนุนจาก สสส.                      จำนวนเงิน               3,960  บาท</t>
  </si>
  <si>
    <t>3.เงิน สนับสนุนจาก กศน.                      จำนวนเงิน            16,000  บาท</t>
  </si>
  <si>
    <t>4.เงินสนับสนุนจากงบ พชอ.                  จำนวนเงิน           15,800  บาท</t>
  </si>
  <si>
    <t>3.พัฒนาระบบบริหาร</t>
  </si>
  <si>
    <t>บุคลากร เก่ง ดี มีสุข</t>
  </si>
  <si>
    <t>1.โครงการพัฒนาระบบบริหารจัดการทรัพยากร</t>
  </si>
  <si>
    <t>จัดการบุคลากร</t>
  </si>
  <si>
    <t>บุคคล และนิเทศ ติดตาม เครือข่ายบริการสุขภาพ</t>
  </si>
  <si>
    <t>ด้านสุขภาพ</t>
  </si>
  <si>
    <t>2.โครงการสร้างสุข (ความสุขและสุขภาพ) บุคลากร</t>
  </si>
  <si>
    <t xml:space="preserve">เครือข่ายอำเภอสะบ้าย้อย ประจำปี 2565 </t>
  </si>
  <si>
    <t xml:space="preserve">3.โครงการประชุมวิชาการสาธารณสุข และ </t>
  </si>
  <si>
    <t>ประกวดผลงานวิชาการ เครือข่ายบริการสุขภาพ</t>
  </si>
  <si>
    <t>อำเภอสะบ้าย้อย ปีงบประมาณ 2565</t>
  </si>
  <si>
    <t>4.โครงการพัฒนาศักยภาพระบบวิชาการ</t>
  </si>
  <si>
    <t xml:space="preserve">เงินบำรุง รพ.สต.   </t>
  </si>
  <si>
    <t>ของบุคลากรหน่วยงานสาธารณสุขและ</t>
  </si>
  <si>
    <t xml:space="preserve">  /สสอ.</t>
  </si>
  <si>
    <t>การศึกษาดูงาน อำเภอสะบ้าย้อย ปี 2565</t>
  </si>
  <si>
    <t>5.โครงการพัฒนาศักยภาพบุคลากรสาธารณสุข</t>
  </si>
  <si>
    <t xml:space="preserve">การพัฒนางานประจำสู่งานวิจัย </t>
  </si>
  <si>
    <t xml:space="preserve">(Routeine To Reshearch: R2R) </t>
  </si>
  <si>
    <t>เครือข่ายบริการสุขภาพ อ.สะบ้าย้อย จ.สงขลา</t>
  </si>
  <si>
    <t xml:space="preserve"> (ต่อเนื่องปี 65)</t>
  </si>
  <si>
    <t>ยุทธศาสตร์ที่ 3  ทั้งหมด 5 โครงการ</t>
  </si>
  <si>
    <t>1.เงินบำรุง รพ.สะบ้าย้อย                    จำนวนเงิน       211,725 บาท</t>
  </si>
  <si>
    <t>2.เงินบำรุง รพ.สต. /สสอ.                   จำนวนเงิน         618,810 บาท</t>
  </si>
  <si>
    <t xml:space="preserve">4.พัฒนาระบบบริหาร
</t>
  </si>
  <si>
    <t>1. โครงการพัฒนาระบบบริหารจัดการด้านการเงิน</t>
  </si>
  <si>
    <t>จัดการด้วยหลัก</t>
  </si>
  <si>
    <t>และพัสดุ เครือข่ายบริการสุขภาพอำเภอสะบ้าย้อย</t>
  </si>
  <si>
    <t>ธรรมาภิบาล</t>
  </si>
  <si>
    <t>2.โครงการพัฒนาระบบข้อมูลข่าวสารเทคโนโลยี</t>
  </si>
  <si>
    <t>สารสนเทศ เครือข่ายบริการสุขภาพ</t>
  </si>
  <si>
    <t>ยุทธศาสตร์ที่ 4  ทั้งหมด 2 โครงการ</t>
  </si>
  <si>
    <t>1.เงินบำรุง รพ.สะบ้าย้อย                     จำนวนเงิน     79,520 บาท</t>
  </si>
  <si>
    <t>ยุทธศาสตร์  ทั้งหมด 32  โครงการ</t>
  </si>
  <si>
    <t>1.เงินบำรุง รพ.สะบ้าย้อย                         จำนวนเงิน       1,318,382  บาท</t>
  </si>
  <si>
    <t>2.เงินบำรุง รพ.สต./สสอ.                           จำนวนเงิน          778,810 บาท</t>
  </si>
  <si>
    <t>3.เงิน สนับสนุนจาก สสส.                       จำนวนเงิน                3,960  บาท</t>
  </si>
  <si>
    <t>4.เงิน สนับสนุนจาก กศน.                       จำนวนเงิน              16,000  บาท</t>
  </si>
  <si>
    <t>5.เงินสนับสนุนจากงบ พชอ.                  จำนวนเงิน               15,800  บาท</t>
  </si>
  <si>
    <t>21</t>
  </si>
  <si>
    <t>22</t>
  </si>
  <si>
    <t>23</t>
  </si>
  <si>
    <t>24</t>
  </si>
  <si>
    <t>94</t>
  </si>
  <si>
    <t>95</t>
  </si>
  <si>
    <t>96</t>
  </si>
  <si>
    <t>97</t>
  </si>
  <si>
    <t>101</t>
  </si>
  <si>
    <t>102</t>
  </si>
  <si>
    <t>137</t>
  </si>
  <si>
    <t>สรุปงบประมาณที่ใช้ในการดำเนินงานตามโครงการยุทธศาสตร์เครือข่ายบริการสุขภาพ อำเภอสะบ้าย้อย ปีงบประมาณ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</si>
</sst>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#,##0;[Red]#,##0"/>
    <numFmt numFmtId="188" formatCode="_-* #,##0_-;\-* #,##0_-;_-* &quot;-&quot;??_-;_-@_-"/>
    <numFmt numFmtId="189" formatCode="#,##0_ ;\-#,##0\ "/>
    <numFmt numFmtId="190" formatCode="[$-107041E]d\ mmm\ yy;@"/>
    <numFmt numFmtId="191" formatCode="_-* #,##0.00_-;\-* #,##0.00_-;_-* \-??_-;_-@_-"/>
  </numFmts>
  <fonts count="147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6"/>
      <name val="AngsanaUPC"/>
      <family val="1"/>
    </font>
    <font>
      <sz val="10"/>
      <name val="Arial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6"/>
      <color indexed="8"/>
      <name val="AngsanaUPC"/>
      <family val="2"/>
      <charset val="222"/>
    </font>
    <font>
      <sz val="16"/>
      <color indexed="9"/>
      <name val="AngsanaUPC"/>
      <family val="2"/>
      <charset val="222"/>
    </font>
    <font>
      <b/>
      <sz val="16"/>
      <color indexed="52"/>
      <name val="AngsanaUPC"/>
      <family val="2"/>
      <charset val="222"/>
    </font>
    <font>
      <sz val="16"/>
      <color indexed="10"/>
      <name val="AngsanaUPC"/>
      <family val="2"/>
      <charset val="222"/>
    </font>
    <font>
      <i/>
      <sz val="16"/>
      <color indexed="23"/>
      <name val="AngsanaUPC"/>
      <family val="2"/>
      <charset val="222"/>
    </font>
    <font>
      <b/>
      <sz val="16"/>
      <color indexed="9"/>
      <name val="AngsanaUPC"/>
      <family val="2"/>
      <charset val="222"/>
    </font>
    <font>
      <sz val="16"/>
      <color indexed="52"/>
      <name val="AngsanaUPC"/>
      <family val="2"/>
      <charset val="222"/>
    </font>
    <font>
      <sz val="16"/>
      <color indexed="17"/>
      <name val="AngsanaUPC"/>
      <family val="2"/>
      <charset val="222"/>
    </font>
    <font>
      <sz val="16"/>
      <color indexed="62"/>
      <name val="AngsanaUPC"/>
      <family val="2"/>
      <charset val="222"/>
    </font>
    <font>
      <sz val="16"/>
      <color indexed="60"/>
      <name val="AngsanaUPC"/>
      <family val="2"/>
      <charset val="222"/>
    </font>
    <font>
      <b/>
      <sz val="16"/>
      <color indexed="8"/>
      <name val="AngsanaUPC"/>
      <family val="2"/>
      <charset val="222"/>
    </font>
    <font>
      <sz val="16"/>
      <color indexed="20"/>
      <name val="AngsanaUPC"/>
      <family val="2"/>
      <charset val="222"/>
    </font>
    <font>
      <b/>
      <sz val="16"/>
      <color indexed="63"/>
      <name val="AngsanaUPC"/>
      <family val="2"/>
      <charset val="222"/>
    </font>
    <font>
      <b/>
      <sz val="15"/>
      <color indexed="56"/>
      <name val="AngsanaUPC"/>
      <family val="2"/>
      <charset val="222"/>
    </font>
    <font>
      <b/>
      <sz val="13"/>
      <color indexed="56"/>
      <name val="AngsanaUPC"/>
      <family val="2"/>
      <charset val="222"/>
    </font>
    <font>
      <b/>
      <sz val="11"/>
      <color indexed="56"/>
      <name val="AngsanaUPC"/>
      <family val="2"/>
      <charset val="222"/>
    </font>
    <font>
      <sz val="12"/>
      <name val="Times New Roman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4"/>
      <color indexed="10"/>
      <name val="Angsana New"/>
      <family val="1"/>
    </font>
    <font>
      <sz val="14"/>
      <color indexed="8"/>
      <name val="Angsana New"/>
      <family val="1"/>
    </font>
    <font>
      <sz val="14"/>
      <name val="Cordia New"/>
      <family val="2"/>
    </font>
    <font>
      <sz val="14"/>
      <name val="Wingdings"/>
      <charset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sz val="11"/>
      <color rgb="FFFA7D00"/>
      <name val="Tahoma"/>
      <family val="2"/>
      <charset val="222"/>
      <scheme val="minor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4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2"/>
      <color theme="1"/>
      <name val="Angsana New"/>
      <family val="1"/>
    </font>
    <font>
      <sz val="16"/>
      <color theme="1"/>
      <name val="TH SarabunIT๙"/>
      <family val="2"/>
    </font>
    <font>
      <b/>
      <sz val="14"/>
      <color rgb="FFFF0000"/>
      <name val="Angsana New"/>
      <family val="1"/>
    </font>
    <font>
      <sz val="14"/>
      <color rgb="FFFF0000"/>
      <name val="Angsana New"/>
      <family val="1"/>
    </font>
    <font>
      <sz val="14"/>
      <name val="Californian FB"/>
      <family val="1"/>
    </font>
    <font>
      <sz val="13"/>
      <name val="Angsana New"/>
      <family val="1"/>
    </font>
    <font>
      <sz val="1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sz val="11"/>
      <color theme="1"/>
      <name val="Angsana New"/>
      <family val="1"/>
    </font>
    <font>
      <sz val="11"/>
      <name val="Angsana New"/>
      <family val="1"/>
    </font>
    <font>
      <u/>
      <sz val="14"/>
      <name val="Angsana New"/>
      <family val="1"/>
    </font>
    <font>
      <sz val="15.5"/>
      <color theme="1"/>
      <name val="TH SarabunIT๙"/>
      <family val="2"/>
    </font>
    <font>
      <sz val="12"/>
      <name val="Angsana New"/>
      <family val="1"/>
    </font>
    <font>
      <b/>
      <sz val="12"/>
      <name val="Angsana New"/>
      <family val="1"/>
    </font>
    <font>
      <sz val="14"/>
      <color rgb="FFFF0000"/>
      <name val="Californian FB"/>
      <family val="1"/>
    </font>
    <font>
      <b/>
      <sz val="12"/>
      <color rgb="FFFF0000"/>
      <name val="Angsana New"/>
      <family val="1"/>
    </font>
    <font>
      <sz val="13"/>
      <color theme="1"/>
      <name val="Angsana New"/>
      <family val="1"/>
    </font>
    <font>
      <b/>
      <sz val="14"/>
      <name val="Wingdings"/>
      <charset val="2"/>
    </font>
    <font>
      <sz val="14"/>
      <color theme="1"/>
      <name val="Wingdings 2"/>
      <family val="1"/>
      <charset val="2"/>
    </font>
    <font>
      <b/>
      <sz val="14"/>
      <color indexed="8"/>
      <name val="Angsana New"/>
      <family val="1"/>
    </font>
    <font>
      <sz val="12"/>
      <color theme="1"/>
      <name val="Angsana New"/>
      <family val="1"/>
    </font>
    <font>
      <sz val="14"/>
      <color theme="1"/>
      <name val="Wingdings"/>
      <charset val="2"/>
    </font>
    <font>
      <sz val="14"/>
      <name val="AngsanaUPC"/>
      <family val="1"/>
    </font>
    <font>
      <sz val="14"/>
      <color theme="1" tint="4.9989318521683403E-2"/>
      <name val="Angsana New"/>
      <family val="1"/>
    </font>
    <font>
      <sz val="14"/>
      <name val="AngsanaUPC"/>
      <family val="1"/>
      <charset val="222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sz val="12"/>
      <name val="AngsanaUPC"/>
      <family val="1"/>
      <charset val="222"/>
    </font>
    <font>
      <sz val="14"/>
      <name val="Agency FB"/>
      <family val="2"/>
    </font>
    <font>
      <sz val="14"/>
      <name val="Wingdings 2"/>
      <family val="1"/>
      <charset val="2"/>
    </font>
    <font>
      <sz val="16"/>
      <name val="Angsana New"/>
      <family val="1"/>
    </font>
    <font>
      <sz val="14"/>
      <color theme="1"/>
      <name val="AngsanaUPC"/>
      <family val="1"/>
    </font>
    <font>
      <sz val="14"/>
      <color theme="1"/>
      <name val="AngsanaUPC"/>
      <family val="1"/>
      <charset val="222"/>
    </font>
    <font>
      <b/>
      <sz val="14"/>
      <color theme="1"/>
      <name val="Wingdings"/>
      <charset val="2"/>
    </font>
    <font>
      <sz val="11"/>
      <color theme="1"/>
      <name val="Calibri"/>
      <family val="2"/>
    </font>
    <font>
      <sz val="14"/>
      <color theme="1"/>
      <name val="Lustria"/>
    </font>
    <font>
      <sz val="14"/>
      <color theme="1"/>
      <name val="Californian FB"/>
      <family val="1"/>
    </font>
    <font>
      <b/>
      <sz val="14"/>
      <color theme="1"/>
      <name val="AngsanaUPC"/>
      <family val="1"/>
    </font>
    <font>
      <b/>
      <sz val="16"/>
      <color theme="1"/>
      <name val="AngsanaUPC"/>
      <family val="1"/>
    </font>
    <font>
      <sz val="16"/>
      <color theme="1"/>
      <name val="AngsanaUPC"/>
      <family val="1"/>
    </font>
    <font>
      <sz val="16"/>
      <color theme="1"/>
      <name val="Angsana New"/>
      <family val="1"/>
    </font>
    <font>
      <sz val="12"/>
      <color theme="1"/>
      <name val="AngsanaUPC"/>
      <family val="1"/>
    </font>
    <font>
      <sz val="13"/>
      <color indexed="8"/>
      <name val="Angsana New"/>
      <family val="1"/>
    </font>
    <font>
      <sz val="16"/>
      <name val="TH SarabunPSK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4"/>
      <color theme="1"/>
      <name val="Tahoma"/>
      <family val="2"/>
      <charset val="222"/>
    </font>
    <font>
      <sz val="11"/>
      <color theme="1"/>
      <name val="Arial"/>
      <family val="2"/>
    </font>
    <font>
      <sz val="14"/>
      <color rgb="FFFF0000"/>
      <name val="Tahoma"/>
      <family val="2"/>
      <charset val="222"/>
      <scheme val="minor"/>
    </font>
    <font>
      <sz val="9"/>
      <color rgb="FF333333"/>
      <name val="Tahoma"/>
      <family val="2"/>
      <scheme val="minor"/>
    </font>
    <font>
      <sz val="14"/>
      <name val="Calibri"/>
      <family val="2"/>
    </font>
    <font>
      <sz val="14"/>
      <name val="TH SarabunIT๙"/>
      <family val="2"/>
    </font>
    <font>
      <b/>
      <sz val="16"/>
      <name val="Angsana New"/>
      <family val="1"/>
    </font>
    <font>
      <b/>
      <sz val="14"/>
      <name val="Angsana New"/>
      <family val="1"/>
      <charset val="222"/>
    </font>
    <font>
      <b/>
      <sz val="12"/>
      <name val="Angsana New"/>
      <family val="1"/>
      <charset val="222"/>
    </font>
    <font>
      <sz val="13"/>
      <name val="Angsana New"/>
      <family val="1"/>
      <charset val="222"/>
    </font>
    <font>
      <u/>
      <sz val="11"/>
      <color theme="10"/>
      <name val="Tahoma"/>
      <family val="2"/>
      <charset val="222"/>
      <scheme val="minor"/>
    </font>
    <font>
      <b/>
      <sz val="11"/>
      <color theme="1"/>
      <name val="Tahoma"/>
      <family val="2"/>
    </font>
    <font>
      <sz val="11"/>
      <color rgb="FFFF0000"/>
      <name val="Angsana New"/>
      <family val="1"/>
    </font>
    <font>
      <sz val="11"/>
      <color rgb="FFFF0000"/>
      <name val="Sarabun"/>
    </font>
    <font>
      <sz val="11"/>
      <color rgb="FFFF0000"/>
      <name val="Tahoma"/>
      <family val="2"/>
    </font>
    <font>
      <sz val="11"/>
      <color theme="1"/>
      <name val="Sarabun"/>
    </font>
    <font>
      <sz val="14"/>
      <color rgb="FF000000"/>
      <name val="Angsana New"/>
      <family val="1"/>
    </font>
    <font>
      <sz val="11"/>
      <color rgb="FF000000"/>
      <name val="Angsana New"/>
      <family val="1"/>
    </font>
    <font>
      <sz val="11"/>
      <color rgb="FF000000"/>
      <name val="Sarabun"/>
    </font>
    <font>
      <sz val="11"/>
      <name val="Tahoma"/>
      <family val="2"/>
    </font>
    <font>
      <sz val="11"/>
      <color rgb="FF000000"/>
      <name val="Tahoma"/>
      <family val="2"/>
    </font>
    <font>
      <sz val="13"/>
      <color rgb="FF000000"/>
      <name val="Angsana New"/>
      <family val="1"/>
    </font>
    <font>
      <sz val="14"/>
      <color rgb="FF002060"/>
      <name val="Angsana New"/>
      <family val="1"/>
    </font>
    <font>
      <sz val="14"/>
      <color rgb="FF000000"/>
      <name val="Wingdings"/>
      <charset val="2"/>
    </font>
    <font>
      <sz val="12"/>
      <color rgb="FFFF0000"/>
      <name val="Angsana New"/>
      <family val="1"/>
    </font>
    <font>
      <b/>
      <sz val="14"/>
      <color rgb="FF000000"/>
      <name val="Angsana New"/>
      <family val="1"/>
    </font>
    <font>
      <sz val="14"/>
      <color rgb="FF434343"/>
      <name val="Angsana New"/>
      <family val="1"/>
    </font>
    <font>
      <sz val="11"/>
      <name val="Arial"/>
      <family val="2"/>
    </font>
    <font>
      <b/>
      <sz val="16"/>
      <color indexed="10"/>
      <name val="Angsana New"/>
      <family val="1"/>
    </font>
    <font>
      <sz val="14"/>
      <name val="Tahoma"/>
      <family val="2"/>
    </font>
    <font>
      <b/>
      <sz val="11"/>
      <color theme="1"/>
      <name val="Tahoma"/>
      <family val="2"/>
      <scheme val="minor"/>
    </font>
    <font>
      <sz val="14"/>
      <name val="Marlett"/>
      <charset val="2"/>
    </font>
    <font>
      <b/>
      <sz val="14"/>
      <color rgb="FF002060"/>
      <name val="Angsana New"/>
      <family val="1"/>
    </font>
    <font>
      <sz val="14"/>
      <color theme="1"/>
      <name val="Arial"/>
      <family val="2"/>
    </font>
    <font>
      <sz val="14"/>
      <color theme="1"/>
      <name val="Marlett"/>
      <charset val="2"/>
    </font>
    <font>
      <b/>
      <sz val="16"/>
      <color theme="1"/>
      <name val="Angsana New"/>
      <family val="1"/>
    </font>
    <font>
      <sz val="14"/>
      <color theme="1"/>
      <name val="Calibri"/>
      <family val="2"/>
    </font>
    <font>
      <b/>
      <sz val="11"/>
      <color theme="1"/>
      <name val="Tahoma"/>
      <family val="2"/>
      <charset val="222"/>
      <scheme val="minor"/>
    </font>
    <font>
      <sz val="14"/>
      <name val="Arial"/>
      <family val="2"/>
    </font>
    <font>
      <b/>
      <sz val="14"/>
      <color theme="1"/>
      <name val="Wingdings 2"/>
      <family val="1"/>
      <charset val="2"/>
    </font>
    <font>
      <u/>
      <sz val="14"/>
      <color theme="1"/>
      <name val="Angsana New"/>
      <family val="1"/>
    </font>
    <font>
      <sz val="14"/>
      <color indexed="10"/>
      <name val="Angsana New"/>
      <family val="1"/>
    </font>
    <font>
      <b/>
      <sz val="18"/>
      <name val="Angsana New"/>
      <family val="1"/>
    </font>
    <font>
      <sz val="14"/>
      <name val="TH SarabunPSK"/>
      <family val="2"/>
    </font>
    <font>
      <sz val="13"/>
      <name val="TH SarabunPSK"/>
      <family val="2"/>
    </font>
    <font>
      <sz val="16"/>
      <name val="AngsanaUPC"/>
      <family val="1"/>
      <charset val="222"/>
    </font>
    <font>
      <sz val="14"/>
      <color theme="1"/>
      <name val="TH SarabunPSK"/>
      <family val="2"/>
    </font>
    <font>
      <sz val="12"/>
      <name val="TH SarabunPSK"/>
      <family val="2"/>
    </font>
    <font>
      <sz val="10"/>
      <name val="Arial"/>
      <family val="2"/>
      <charset val="222"/>
    </font>
    <font>
      <sz val="11"/>
      <color theme="1"/>
      <name val="Tahom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rgb="FFDEEAF6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6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6" fillId="21" borderId="2" applyNumberFormat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9" fillId="7" borderId="1" applyNumberFormat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9" fontId="3" fillId="0" borderId="0" applyFon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7" fillId="0" borderId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33" fillId="20" borderId="8" applyNumberForma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24" applyNumberFormat="0" applyFill="0" applyAlignment="0" applyProtection="0"/>
    <xf numFmtId="43" fontId="44" fillId="0" borderId="0" applyFont="0" applyFill="0" applyBorder="0" applyAlignment="0" applyProtection="0"/>
    <xf numFmtId="0" fontId="45" fillId="0" borderId="0"/>
    <xf numFmtId="0" fontId="94" fillId="0" borderId="0"/>
    <xf numFmtId="0" fontId="4" fillId="0" borderId="0"/>
    <xf numFmtId="0" fontId="107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3" fillId="0" borderId="0"/>
    <xf numFmtId="43" fontId="14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5" fillId="0" borderId="6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1" fontId="14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45" fillId="0" borderId="0" applyFont="0" applyFill="0" applyBorder="0" applyAlignment="0" applyProtection="0"/>
    <xf numFmtId="9" fontId="145" fillId="0" borderId="0" applyFont="0" applyFill="0" applyBorder="0" applyAlignment="0" applyProtection="0"/>
  </cellStyleXfs>
  <cellXfs count="2940">
    <xf numFmtId="0" fontId="0" fillId="0" borderId="0" xfId="0"/>
    <xf numFmtId="0" fontId="39" fillId="0" borderId="0" xfId="452" applyFont="1" applyAlignment="1">
      <alignment horizontal="center"/>
    </xf>
    <xf numFmtId="0" fontId="38" fillId="0" borderId="0" xfId="558" applyFont="1"/>
    <xf numFmtId="0" fontId="39" fillId="0" borderId="0" xfId="558" applyFont="1"/>
    <xf numFmtId="0" fontId="39" fillId="0" borderId="0" xfId="558" applyFont="1" applyFill="1"/>
    <xf numFmtId="0" fontId="38" fillId="0" borderId="0" xfId="558" applyFont="1" applyFill="1" applyBorder="1" applyAlignment="1"/>
    <xf numFmtId="0" fontId="39" fillId="0" borderId="0" xfId="452" applyFont="1" applyBorder="1" applyAlignment="1">
      <alignment horizontal="center"/>
    </xf>
    <xf numFmtId="0" fontId="38" fillId="0" borderId="0" xfId="558" applyFont="1" applyAlignment="1">
      <alignment horizontal="center"/>
    </xf>
    <xf numFmtId="49" fontId="38" fillId="0" borderId="0" xfId="558" applyNumberFormat="1" applyFont="1" applyAlignment="1">
      <alignment horizontal="left"/>
    </xf>
    <xf numFmtId="49" fontId="38" fillId="0" borderId="0" xfId="558" applyNumberFormat="1" applyFont="1" applyFill="1" applyBorder="1" applyAlignment="1">
      <alignment horizontal="left"/>
    </xf>
    <xf numFmtId="0" fontId="38" fillId="0" borderId="10" xfId="558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13" xfId="558" applyFont="1" applyFill="1" applyBorder="1" applyAlignment="1">
      <alignment horizontal="center" vertical="top" wrapText="1"/>
    </xf>
    <xf numFmtId="49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4" xfId="558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center"/>
    </xf>
    <xf numFmtId="49" fontId="38" fillId="0" borderId="11" xfId="0" applyNumberFormat="1" applyFont="1" applyFill="1" applyBorder="1" applyAlignment="1">
      <alignment horizontal="center" vertical="center"/>
    </xf>
    <xf numFmtId="0" fontId="38" fillId="0" borderId="12" xfId="558" applyFont="1" applyFill="1" applyBorder="1" applyAlignment="1">
      <alignment horizontal="center" vertical="top" wrapText="1"/>
    </xf>
    <xf numFmtId="0" fontId="38" fillId="0" borderId="15" xfId="558" applyFont="1" applyFill="1" applyBorder="1" applyAlignment="1">
      <alignment horizontal="center" vertical="top" wrapText="1"/>
    </xf>
    <xf numFmtId="0" fontId="39" fillId="0" borderId="12" xfId="558" applyFont="1" applyFill="1" applyBorder="1" applyAlignment="1">
      <alignment horizontal="center"/>
    </xf>
    <xf numFmtId="49" fontId="38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/>
    </xf>
    <xf numFmtId="0" fontId="39" fillId="0" borderId="0" xfId="452" applyFont="1" applyBorder="1" applyAlignment="1">
      <alignment horizontal="left"/>
    </xf>
    <xf numFmtId="0" fontId="39" fillId="0" borderId="0" xfId="558" applyFont="1" applyBorder="1" applyAlignment="1">
      <alignment horizontal="left" shrinkToFit="1"/>
    </xf>
    <xf numFmtId="49" fontId="39" fillId="0" borderId="0" xfId="452" applyNumberFormat="1" applyFont="1" applyBorder="1" applyAlignment="1">
      <alignment horizontal="left"/>
    </xf>
    <xf numFmtId="49" fontId="39" fillId="0" borderId="0" xfId="558" applyNumberFormat="1" applyFont="1" applyFill="1" applyAlignment="1">
      <alignment horizontal="left"/>
    </xf>
    <xf numFmtId="49" fontId="39" fillId="0" borderId="0" xfId="558" applyNumberFormat="1" applyFont="1" applyAlignment="1">
      <alignment horizontal="left"/>
    </xf>
    <xf numFmtId="0" fontId="39" fillId="0" borderId="0" xfId="558" applyFont="1" applyFill="1" applyBorder="1" applyAlignment="1">
      <alignment shrinkToFit="1"/>
    </xf>
    <xf numFmtId="0" fontId="39" fillId="0" borderId="14" xfId="558" applyFont="1" applyFill="1" applyBorder="1" applyAlignment="1">
      <alignment vertical="top" wrapText="1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49" fontId="41" fillId="0" borderId="0" xfId="0" applyNumberFormat="1" applyFont="1"/>
    <xf numFmtId="0" fontId="41" fillId="0" borderId="0" xfId="0" applyFont="1"/>
    <xf numFmtId="0" fontId="39" fillId="0" borderId="0" xfId="558" applyFont="1" applyAlignment="1">
      <alignment horizontal="center"/>
    </xf>
    <xf numFmtId="0" fontId="39" fillId="0" borderId="0" xfId="558" applyFont="1" applyFill="1" applyAlignment="1">
      <alignment horizontal="center"/>
    </xf>
    <xf numFmtId="0" fontId="38" fillId="0" borderId="13" xfId="558" applyFont="1" applyFill="1" applyBorder="1" applyAlignment="1">
      <alignment horizontal="center"/>
    </xf>
    <xf numFmtId="0" fontId="39" fillId="0" borderId="0" xfId="558" applyFont="1" applyFill="1" applyBorder="1" applyAlignment="1"/>
    <xf numFmtId="0" fontId="39" fillId="0" borderId="0" xfId="452" applyFont="1" applyBorder="1" applyAlignment="1">
      <alignment horizontal="right"/>
    </xf>
    <xf numFmtId="49" fontId="38" fillId="0" borderId="0" xfId="558" applyNumberFormat="1" applyFont="1" applyFill="1" applyBorder="1" applyAlignment="1">
      <alignment horizontal="right"/>
    </xf>
    <xf numFmtId="0" fontId="39" fillId="0" borderId="0" xfId="559" applyFont="1" applyAlignment="1">
      <alignment horizontal="center"/>
    </xf>
    <xf numFmtId="0" fontId="38" fillId="0" borderId="0" xfId="558" applyFont="1" applyAlignment="1">
      <alignment horizontal="right"/>
    </xf>
    <xf numFmtId="0" fontId="38" fillId="0" borderId="15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0" xfId="558" applyFont="1" applyAlignment="1">
      <alignment horizontal="center"/>
    </xf>
    <xf numFmtId="0" fontId="41" fillId="0" borderId="0" xfId="0" applyFont="1" applyAlignment="1">
      <alignment horizontal="left"/>
    </xf>
    <xf numFmtId="0" fontId="39" fillId="0" borderId="0" xfId="558" applyFont="1" applyBorder="1" applyAlignment="1">
      <alignment horizontal="left"/>
    </xf>
    <xf numFmtId="0" fontId="39" fillId="0" borderId="13" xfId="558" applyFont="1" applyFill="1" applyBorder="1" applyAlignment="1">
      <alignment vertical="top" wrapText="1"/>
    </xf>
    <xf numFmtId="0" fontId="39" fillId="0" borderId="13" xfId="565" applyFont="1" applyBorder="1"/>
    <xf numFmtId="0" fontId="39" fillId="0" borderId="0" xfId="558" applyFont="1" applyFill="1" applyAlignment="1">
      <alignment horizontal="left"/>
    </xf>
    <xf numFmtId="0" fontId="38" fillId="0" borderId="0" xfId="558" applyFont="1" applyFill="1" applyAlignment="1">
      <alignment horizontal="center"/>
    </xf>
    <xf numFmtId="0" fontId="47" fillId="0" borderId="0" xfId="553" applyFont="1"/>
    <xf numFmtId="0" fontId="47" fillId="0" borderId="0" xfId="553" applyFont="1" applyAlignment="1">
      <alignment horizontal="center"/>
    </xf>
    <xf numFmtId="0" fontId="49" fillId="0" borderId="14" xfId="0" applyFont="1" applyBorder="1" applyAlignment="1">
      <alignment horizontal="center"/>
    </xf>
    <xf numFmtId="0" fontId="39" fillId="0" borderId="13" xfId="0" applyFont="1" applyBorder="1" applyAlignment="1">
      <alignment vertical="top" wrapText="1"/>
    </xf>
    <xf numFmtId="187" fontId="39" fillId="0" borderId="13" xfId="0" applyNumberFormat="1" applyFont="1" applyBorder="1" applyAlignment="1">
      <alignment horizontal="center"/>
    </xf>
    <xf numFmtId="0" fontId="39" fillId="0" borderId="13" xfId="558" applyFont="1" applyBorder="1" applyAlignment="1">
      <alignment horizontal="center" vertical="top" wrapText="1"/>
    </xf>
    <xf numFmtId="49" fontId="39" fillId="0" borderId="13" xfId="0" applyNumberFormat="1" applyFont="1" applyBorder="1" applyAlignment="1"/>
    <xf numFmtId="0" fontId="39" fillId="0" borderId="13" xfId="0" applyFont="1" applyBorder="1"/>
    <xf numFmtId="49" fontId="39" fillId="0" borderId="14" xfId="0" applyNumberFormat="1" applyFont="1" applyBorder="1"/>
    <xf numFmtId="0" fontId="39" fillId="0" borderId="14" xfId="565" applyFont="1" applyBorder="1" applyAlignment="1">
      <alignment horizontal="left"/>
    </xf>
    <xf numFmtId="0" fontId="38" fillId="0" borderId="0" xfId="0" applyFont="1" applyAlignment="1">
      <alignment horizontal="left"/>
    </xf>
    <xf numFmtId="0" fontId="50" fillId="0" borderId="0" xfId="0" applyFont="1"/>
    <xf numFmtId="49" fontId="47" fillId="0" borderId="10" xfId="0" applyNumberFormat="1" applyFont="1" applyBorder="1"/>
    <xf numFmtId="49" fontId="48" fillId="0" borderId="10" xfId="0" applyNumberFormat="1" applyFont="1" applyBorder="1" applyAlignment="1">
      <alignment horizontal="center"/>
    </xf>
    <xf numFmtId="49" fontId="48" fillId="0" borderId="10" xfId="558" applyNumberFormat="1" applyFont="1" applyFill="1" applyBorder="1" applyAlignment="1">
      <alignment horizontal="center"/>
    </xf>
    <xf numFmtId="0" fontId="0" fillId="0" borderId="14" xfId="0" applyBorder="1"/>
    <xf numFmtId="49" fontId="38" fillId="0" borderId="13" xfId="0" applyNumberFormat="1" applyFont="1" applyFill="1" applyBorder="1" applyAlignment="1">
      <alignment horizontal="left" vertical="center"/>
    </xf>
    <xf numFmtId="49" fontId="38" fillId="0" borderId="14" xfId="558" applyNumberFormat="1" applyFont="1" applyFill="1" applyBorder="1" applyAlignment="1">
      <alignment horizontal="left" vertical="center" wrapText="1"/>
    </xf>
    <xf numFmtId="49" fontId="39" fillId="0" borderId="14" xfId="0" applyNumberFormat="1" applyFont="1" applyBorder="1" applyAlignment="1">
      <alignment horizontal="left" vertical="top" wrapText="1"/>
    </xf>
    <xf numFmtId="0" fontId="39" fillId="0" borderId="14" xfId="558" applyFont="1" applyFill="1" applyBorder="1" applyAlignment="1">
      <alignment horizontal="center" vertical="top" wrapText="1"/>
    </xf>
    <xf numFmtId="0" fontId="47" fillId="0" borderId="0" xfId="0" applyFont="1"/>
    <xf numFmtId="0" fontId="39" fillId="0" borderId="0" xfId="558" applyNumberFormat="1" applyFont="1" applyFill="1" applyBorder="1" applyAlignment="1">
      <alignment horizontal="right"/>
    </xf>
    <xf numFmtId="49" fontId="47" fillId="0" borderId="11" xfId="0" applyNumberFormat="1" applyFont="1" applyBorder="1"/>
    <xf numFmtId="49" fontId="47" fillId="0" borderId="12" xfId="0" applyNumberFormat="1" applyFont="1" applyBorder="1"/>
    <xf numFmtId="49" fontId="48" fillId="0" borderId="11" xfId="558" applyNumberFormat="1" applyFont="1" applyFill="1" applyBorder="1" applyAlignment="1">
      <alignment horizontal="left"/>
    </xf>
    <xf numFmtId="49" fontId="47" fillId="0" borderId="12" xfId="558" applyNumberFormat="1" applyFont="1" applyFill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51" fillId="0" borderId="12" xfId="558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left"/>
    </xf>
    <xf numFmtId="0" fontId="52" fillId="0" borderId="0" xfId="0" applyFont="1"/>
    <xf numFmtId="0" fontId="54" fillId="0" borderId="10" xfId="558" applyFont="1" applyFill="1" applyBorder="1" applyAlignment="1">
      <alignment vertical="top" wrapText="1"/>
    </xf>
    <xf numFmtId="49" fontId="54" fillId="0" borderId="10" xfId="0" applyNumberFormat="1" applyFont="1" applyBorder="1"/>
    <xf numFmtId="0" fontId="50" fillId="0" borderId="0" xfId="0" applyFont="1" applyBorder="1"/>
    <xf numFmtId="49" fontId="54" fillId="0" borderId="0" xfId="0" applyNumberFormat="1" applyFont="1" applyBorder="1" applyAlignment="1">
      <alignment horizontal="left" vertical="top" wrapText="1"/>
    </xf>
    <xf numFmtId="0" fontId="54" fillId="0" borderId="0" xfId="558" applyFont="1" applyFill="1" applyBorder="1" applyAlignment="1">
      <alignment vertical="top" wrapText="1"/>
    </xf>
    <xf numFmtId="49" fontId="54" fillId="0" borderId="18" xfId="0" applyNumberFormat="1" applyFont="1" applyBorder="1" applyAlignment="1">
      <alignment horizontal="left" vertical="top" wrapText="1"/>
    </xf>
    <xf numFmtId="0" fontId="54" fillId="0" borderId="18" xfId="558" applyFont="1" applyFill="1" applyBorder="1" applyAlignment="1">
      <alignment horizontal="center" vertical="top" wrapText="1"/>
    </xf>
    <xf numFmtId="0" fontId="54" fillId="0" borderId="18" xfId="558" applyFont="1" applyFill="1" applyBorder="1" applyAlignment="1">
      <alignment vertical="top" wrapText="1"/>
    </xf>
    <xf numFmtId="0" fontId="50" fillId="0" borderId="18" xfId="0" applyFont="1" applyBorder="1"/>
    <xf numFmtId="0" fontId="54" fillId="0" borderId="10" xfId="565" applyFont="1" applyBorder="1" applyAlignment="1">
      <alignment horizontal="center"/>
    </xf>
    <xf numFmtId="49" fontId="54" fillId="0" borderId="10" xfId="557" applyNumberFormat="1" applyFont="1" applyBorder="1" applyAlignment="1">
      <alignment horizontal="center" vertical="top"/>
    </xf>
    <xf numFmtId="3" fontId="53" fillId="0" borderId="10" xfId="0" applyNumberFormat="1" applyFont="1" applyBorder="1" applyAlignment="1">
      <alignment horizontal="center"/>
    </xf>
    <xf numFmtId="49" fontId="54" fillId="0" borderId="0" xfId="557" applyNumberFormat="1" applyFont="1" applyBorder="1" applyAlignment="1">
      <alignment horizontal="center" vertical="top"/>
    </xf>
    <xf numFmtId="0" fontId="54" fillId="0" borderId="0" xfId="0" applyFont="1" applyBorder="1"/>
    <xf numFmtId="49" fontId="54" fillId="0" borderId="0" xfId="565" applyNumberFormat="1" applyFont="1" applyBorder="1" applyAlignment="1">
      <alignment horizontal="center"/>
    </xf>
    <xf numFmtId="49" fontId="54" fillId="0" borderId="18" xfId="565" applyNumberFormat="1" applyFont="1" applyBorder="1" applyAlignment="1">
      <alignment horizontal="center"/>
    </xf>
    <xf numFmtId="0" fontId="54" fillId="0" borderId="0" xfId="565" applyFont="1" applyBorder="1" applyAlignment="1">
      <alignment horizontal="center"/>
    </xf>
    <xf numFmtId="49" fontId="54" fillId="0" borderId="18" xfId="558" applyNumberFormat="1" applyFont="1" applyFill="1" applyBorder="1" applyAlignment="1">
      <alignment horizontal="left" vertical="center" wrapText="1"/>
    </xf>
    <xf numFmtId="49" fontId="54" fillId="0" borderId="18" xfId="0" applyNumberFormat="1" applyFont="1" applyBorder="1" applyAlignment="1">
      <alignment horizontal="left" vertical="center"/>
    </xf>
    <xf numFmtId="0" fontId="50" fillId="0" borderId="0" xfId="0" applyFont="1" applyAlignment="1">
      <alignment horizontal="right"/>
    </xf>
    <xf numFmtId="0" fontId="39" fillId="0" borderId="0" xfId="561" applyFont="1" applyAlignment="1">
      <alignment horizontal="center"/>
    </xf>
    <xf numFmtId="49" fontId="38" fillId="0" borderId="10" xfId="0" applyNumberFormat="1" applyFont="1" applyBorder="1" applyAlignment="1">
      <alignment horizontal="left"/>
    </xf>
    <xf numFmtId="0" fontId="39" fillId="0" borderId="10" xfId="565" applyFont="1" applyBorder="1"/>
    <xf numFmtId="49" fontId="39" fillId="0" borderId="10" xfId="0" applyNumberFormat="1" applyFont="1" applyBorder="1" applyAlignment="1">
      <alignment horizontal="center" vertical="top"/>
    </xf>
    <xf numFmtId="0" fontId="39" fillId="0" borderId="10" xfId="558" applyFont="1" applyFill="1" applyBorder="1" applyAlignment="1">
      <alignment vertical="top" wrapText="1"/>
    </xf>
    <xf numFmtId="0" fontId="39" fillId="0" borderId="10" xfId="0" applyFont="1" applyBorder="1"/>
    <xf numFmtId="3" fontId="39" fillId="0" borderId="10" xfId="0" applyNumberFormat="1" applyFont="1" applyBorder="1" applyAlignment="1">
      <alignment horizontal="center"/>
    </xf>
    <xf numFmtId="49" fontId="39" fillId="0" borderId="10" xfId="565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 vertical="top" wrapText="1"/>
    </xf>
    <xf numFmtId="0" fontId="39" fillId="0" borderId="10" xfId="565" applyFont="1" applyBorder="1" applyAlignment="1">
      <alignment horizontal="left"/>
    </xf>
    <xf numFmtId="49" fontId="39" fillId="0" borderId="10" xfId="558" applyNumberFormat="1" applyFont="1" applyFill="1" applyBorder="1" applyAlignment="1">
      <alignment horizontal="left" vertical="center" wrapText="1"/>
    </xf>
    <xf numFmtId="49" fontId="39" fillId="0" borderId="10" xfId="558" applyNumberFormat="1" applyFont="1" applyFill="1" applyBorder="1" applyAlignment="1">
      <alignment horizontal="center"/>
    </xf>
    <xf numFmtId="3" fontId="55" fillId="0" borderId="10" xfId="558" applyNumberFormat="1" applyFont="1" applyFill="1" applyBorder="1" applyAlignment="1">
      <alignment horizontal="center"/>
    </xf>
    <xf numFmtId="49" fontId="39" fillId="0" borderId="10" xfId="558" applyNumberFormat="1" applyFont="1" applyBorder="1" applyAlignment="1">
      <alignment vertical="top" wrapText="1"/>
    </xf>
    <xf numFmtId="49" fontId="39" fillId="0" borderId="10" xfId="558" applyNumberFormat="1" applyFont="1" applyBorder="1" applyAlignment="1">
      <alignment horizontal="left" vertical="top" wrapText="1"/>
    </xf>
    <xf numFmtId="49" fontId="39" fillId="0" borderId="10" xfId="0" applyNumberFormat="1" applyFont="1" applyBorder="1"/>
    <xf numFmtId="0" fontId="39" fillId="0" borderId="10" xfId="558" applyFont="1" applyFill="1" applyBorder="1" applyAlignment="1">
      <alignment horizontal="center" vertical="top" wrapText="1"/>
    </xf>
    <xf numFmtId="3" fontId="39" fillId="0" borderId="10" xfId="558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558" applyNumberFormat="1" applyFont="1" applyBorder="1" applyAlignment="1">
      <alignment wrapText="1"/>
    </xf>
    <xf numFmtId="49" fontId="38" fillId="0" borderId="10" xfId="558" applyNumberFormat="1" applyFont="1" applyFill="1" applyBorder="1" applyAlignment="1">
      <alignment horizontal="left" vertical="center" wrapText="1"/>
    </xf>
    <xf numFmtId="49" fontId="38" fillId="0" borderId="10" xfId="0" applyNumberFormat="1" applyFont="1" applyBorder="1" applyAlignment="1">
      <alignment horizontal="center"/>
    </xf>
    <xf numFmtId="3" fontId="38" fillId="0" borderId="10" xfId="558" applyNumberFormat="1" applyFont="1" applyBorder="1" applyAlignment="1">
      <alignment horizontal="center" vertical="top" wrapText="1"/>
    </xf>
    <xf numFmtId="3" fontId="55" fillId="0" borderId="12" xfId="558" applyNumberFormat="1" applyFont="1" applyFill="1" applyBorder="1" applyAlignment="1">
      <alignment horizontal="center"/>
    </xf>
    <xf numFmtId="49" fontId="47" fillId="0" borderId="12" xfId="558" applyNumberFormat="1" applyFont="1" applyBorder="1" applyAlignment="1">
      <alignment horizontal="center" vertical="center" wrapText="1"/>
    </xf>
    <xf numFmtId="49" fontId="47" fillId="0" borderId="10" xfId="558" applyNumberFormat="1" applyFont="1" applyBorder="1" applyAlignment="1">
      <alignment vertical="top" wrapText="1"/>
    </xf>
    <xf numFmtId="49" fontId="39" fillId="0" borderId="11" xfId="558" applyNumberFormat="1" applyFont="1" applyBorder="1" applyAlignment="1">
      <alignment horizontal="left" vertical="top" wrapText="1"/>
    </xf>
    <xf numFmtId="49" fontId="47" fillId="0" borderId="12" xfId="0" applyNumberFormat="1" applyFont="1" applyBorder="1" applyAlignment="1">
      <alignment horizontal="center" vertical="center"/>
    </xf>
    <xf numFmtId="0" fontId="0" fillId="0" borderId="0" xfId="0" applyBorder="1"/>
    <xf numFmtId="0" fontId="39" fillId="0" borderId="0" xfId="565" applyFont="1" applyBorder="1" applyAlignment="1">
      <alignment horizontal="right"/>
    </xf>
    <xf numFmtId="49" fontId="39" fillId="0" borderId="0" xfId="0" applyNumberFormat="1" applyFont="1" applyBorder="1" applyAlignment="1">
      <alignment horizontal="left" vertical="top" wrapText="1"/>
    </xf>
    <xf numFmtId="0" fontId="39" fillId="0" borderId="0" xfId="558" applyFont="1" applyFill="1" applyBorder="1" applyAlignment="1">
      <alignment horizontal="center" vertical="top" wrapText="1"/>
    </xf>
    <xf numFmtId="0" fontId="39" fillId="0" borderId="0" xfId="558" applyFont="1" applyFill="1" applyBorder="1" applyAlignment="1">
      <alignment vertical="top" wrapText="1"/>
    </xf>
    <xf numFmtId="0" fontId="57" fillId="0" borderId="0" xfId="0" applyFont="1" applyBorder="1"/>
    <xf numFmtId="49" fontId="39" fillId="0" borderId="0" xfId="0" applyNumberFormat="1" applyFont="1" applyBorder="1"/>
    <xf numFmtId="49" fontId="38" fillId="0" borderId="18" xfId="558" applyNumberFormat="1" applyFont="1" applyFill="1" applyBorder="1" applyAlignment="1">
      <alignment horizontal="left" vertical="center" wrapText="1"/>
    </xf>
    <xf numFmtId="49" fontId="39" fillId="0" borderId="18" xfId="0" applyNumberFormat="1" applyFont="1" applyBorder="1" applyAlignment="1">
      <alignment horizontal="left" vertical="top" wrapText="1"/>
    </xf>
    <xf numFmtId="0" fontId="39" fillId="0" borderId="18" xfId="558" applyFont="1" applyFill="1" applyBorder="1" applyAlignment="1">
      <alignment horizontal="center" vertical="top" wrapText="1"/>
    </xf>
    <xf numFmtId="0" fontId="39" fillId="0" borderId="18" xfId="558" applyFont="1" applyFill="1" applyBorder="1" applyAlignment="1">
      <alignment vertical="top" wrapText="1"/>
    </xf>
    <xf numFmtId="0" fontId="57" fillId="0" borderId="18" xfId="0" applyFont="1" applyBorder="1"/>
    <xf numFmtId="49" fontId="39" fillId="0" borderId="18" xfId="0" applyNumberFormat="1" applyFont="1" applyBorder="1"/>
    <xf numFmtId="0" fontId="39" fillId="0" borderId="18" xfId="565" applyFont="1" applyBorder="1" applyAlignment="1">
      <alignment horizontal="left"/>
    </xf>
    <xf numFmtId="0" fontId="58" fillId="0" borderId="14" xfId="0" applyFont="1" applyBorder="1" applyAlignment="1">
      <alignment horizontal="center"/>
    </xf>
    <xf numFmtId="0" fontId="48" fillId="0" borderId="10" xfId="0" applyFont="1" applyBorder="1"/>
    <xf numFmtId="0" fontId="0" fillId="0" borderId="10" xfId="0" applyBorder="1"/>
    <xf numFmtId="49" fontId="39" fillId="0" borderId="10" xfId="0" applyNumberFormat="1" applyFont="1" applyFill="1" applyBorder="1" applyAlignment="1">
      <alignment horizontal="left" vertical="center"/>
    </xf>
    <xf numFmtId="49" fontId="47" fillId="0" borderId="10" xfId="558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/>
    <xf numFmtId="3" fontId="47" fillId="0" borderId="10" xfId="0" applyNumberFormat="1" applyFont="1" applyBorder="1" applyAlignment="1">
      <alignment horizontal="center"/>
    </xf>
    <xf numFmtId="49" fontId="47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/>
    </xf>
    <xf numFmtId="49" fontId="41" fillId="0" borderId="10" xfId="0" applyNumberFormat="1" applyFont="1" applyBorder="1" applyAlignment="1">
      <alignment horizontal="center" vertical="top"/>
    </xf>
    <xf numFmtId="0" fontId="47" fillId="0" borderId="10" xfId="0" applyFont="1" applyBorder="1"/>
    <xf numFmtId="0" fontId="39" fillId="0" borderId="10" xfId="565" applyFont="1" applyBorder="1" applyAlignment="1">
      <alignment horizontal="center"/>
    </xf>
    <xf numFmtId="49" fontId="39" fillId="0" borderId="10" xfId="558" applyNumberFormat="1" applyFont="1" applyFill="1" applyBorder="1" applyAlignment="1">
      <alignment horizontal="left" vertical="top"/>
    </xf>
    <xf numFmtId="49" fontId="39" fillId="0" borderId="10" xfId="558" applyNumberFormat="1" applyFont="1" applyFill="1" applyBorder="1" applyAlignment="1"/>
    <xf numFmtId="3" fontId="39" fillId="0" borderId="10" xfId="565" applyNumberFormat="1" applyFont="1" applyBorder="1" applyAlignment="1">
      <alignment horizontal="center"/>
    </xf>
    <xf numFmtId="49" fontId="47" fillId="0" borderId="0" xfId="0" applyNumberFormat="1" applyFont="1" applyBorder="1"/>
    <xf numFmtId="49" fontId="47" fillId="0" borderId="10" xfId="0" applyNumberFormat="1" applyFont="1" applyBorder="1" applyAlignment="1">
      <alignment horizontal="left"/>
    </xf>
    <xf numFmtId="3" fontId="55" fillId="0" borderId="0" xfId="558" applyNumberFormat="1" applyFont="1" applyFill="1" applyBorder="1" applyAlignment="1">
      <alignment horizontal="center"/>
    </xf>
    <xf numFmtId="49" fontId="39" fillId="0" borderId="0" xfId="558" applyNumberFormat="1" applyFont="1" applyBorder="1" applyAlignment="1">
      <alignment vertical="top" wrapText="1"/>
    </xf>
    <xf numFmtId="3" fontId="48" fillId="0" borderId="0" xfId="0" applyNumberFormat="1" applyFont="1" applyBorder="1" applyAlignment="1">
      <alignment horizontal="center"/>
    </xf>
    <xf numFmtId="0" fontId="39" fillId="0" borderId="0" xfId="565" applyNumberFormat="1" applyFont="1" applyBorder="1" applyAlignment="1">
      <alignment horizontal="center"/>
    </xf>
    <xf numFmtId="0" fontId="39" fillId="0" borderId="11" xfId="565" applyFont="1" applyBorder="1" applyAlignment="1">
      <alignment horizontal="left"/>
    </xf>
    <xf numFmtId="3" fontId="38" fillId="0" borderId="0" xfId="565" applyNumberFormat="1" applyFont="1" applyBorder="1" applyAlignment="1">
      <alignment horizontal="center"/>
    </xf>
    <xf numFmtId="49" fontId="39" fillId="0" borderId="0" xfId="558" applyNumberFormat="1" applyFont="1" applyFill="1" applyBorder="1" applyAlignment="1">
      <alignment horizontal="left" vertical="top"/>
    </xf>
    <xf numFmtId="49" fontId="39" fillId="0" borderId="12" xfId="0" applyNumberFormat="1" applyFont="1" applyBorder="1"/>
    <xf numFmtId="49" fontId="39" fillId="0" borderId="16" xfId="558" applyNumberFormat="1" applyFont="1" applyFill="1" applyBorder="1" applyAlignment="1">
      <alignment horizontal="left"/>
    </xf>
    <xf numFmtId="3" fontId="39" fillId="0" borderId="18" xfId="558" applyNumberFormat="1" applyFont="1" applyFill="1" applyBorder="1" applyAlignment="1">
      <alignment horizontal="center"/>
    </xf>
    <xf numFmtId="49" fontId="39" fillId="0" borderId="14" xfId="565" applyNumberFormat="1" applyFont="1" applyBorder="1" applyAlignment="1">
      <alignment horizontal="center"/>
    </xf>
    <xf numFmtId="49" fontId="41" fillId="0" borderId="14" xfId="0" applyNumberFormat="1" applyFont="1" applyBorder="1" applyAlignment="1">
      <alignment horizontal="left" vertical="top" wrapText="1"/>
    </xf>
    <xf numFmtId="0" fontId="39" fillId="0" borderId="17" xfId="565" applyFont="1" applyBorder="1" applyAlignment="1">
      <alignment horizontal="left"/>
    </xf>
    <xf numFmtId="0" fontId="47" fillId="0" borderId="0" xfId="0" applyFont="1" applyBorder="1"/>
    <xf numFmtId="0" fontId="47" fillId="0" borderId="0" xfId="0" applyFont="1" applyBorder="1" applyAlignment="1">
      <alignment horizontal="center"/>
    </xf>
    <xf numFmtId="0" fontId="47" fillId="0" borderId="18" xfId="0" applyFont="1" applyBorder="1"/>
    <xf numFmtId="49" fontId="39" fillId="0" borderId="18" xfId="565" applyNumberFormat="1" applyFont="1" applyBorder="1" applyAlignment="1">
      <alignment horizontal="center"/>
    </xf>
    <xf numFmtId="49" fontId="39" fillId="0" borderId="18" xfId="565" applyNumberFormat="1" applyFont="1" applyBorder="1"/>
    <xf numFmtId="49" fontId="39" fillId="0" borderId="12" xfId="0" applyNumberFormat="1" applyFont="1" applyBorder="1" applyAlignment="1">
      <alignment horizontal="left"/>
    </xf>
    <xf numFmtId="49" fontId="39" fillId="0" borderId="0" xfId="558" applyNumberFormat="1" applyFont="1" applyFill="1" applyBorder="1" applyAlignment="1">
      <alignment horizontal="center"/>
    </xf>
    <xf numFmtId="49" fontId="39" fillId="0" borderId="10" xfId="558" applyNumberFormat="1" applyFont="1" applyBorder="1" applyAlignment="1">
      <alignment horizontal="center" vertical="center" wrapText="1"/>
    </xf>
    <xf numFmtId="49" fontId="39" fillId="0" borderId="0" xfId="557" applyNumberFormat="1" applyFont="1" applyBorder="1" applyAlignment="1">
      <alignment horizontal="center" vertical="top"/>
    </xf>
    <xf numFmtId="3" fontId="39" fillId="0" borderId="0" xfId="558" applyNumberFormat="1" applyFont="1" applyFill="1" applyBorder="1" applyAlignment="1">
      <alignment horizontal="center"/>
    </xf>
    <xf numFmtId="49" fontId="39" fillId="0" borderId="12" xfId="558" applyNumberFormat="1" applyFont="1" applyFill="1" applyBorder="1" applyAlignment="1">
      <alignment horizontal="left"/>
    </xf>
    <xf numFmtId="49" fontId="41" fillId="0" borderId="0" xfId="0" applyNumberFormat="1" applyFont="1" applyBorder="1" applyAlignment="1">
      <alignment horizontal="left" vertical="top" wrapText="1"/>
    </xf>
    <xf numFmtId="3" fontId="39" fillId="0" borderId="10" xfId="558" applyNumberFormat="1" applyFont="1" applyFill="1" applyBorder="1" applyAlignment="1">
      <alignment horizontal="center"/>
    </xf>
    <xf numFmtId="49" fontId="39" fillId="0" borderId="11" xfId="565" applyNumberFormat="1" applyFont="1" applyBorder="1" applyAlignment="1">
      <alignment horizontal="center"/>
    </xf>
    <xf numFmtId="3" fontId="39" fillId="0" borderId="0" xfId="565" applyNumberFormat="1" applyFont="1" applyBorder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49" fontId="39" fillId="0" borderId="12" xfId="558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49" fontId="38" fillId="0" borderId="12" xfId="565" applyNumberFormat="1" applyFont="1" applyBorder="1" applyAlignment="1">
      <alignment horizontal="center"/>
    </xf>
    <xf numFmtId="49" fontId="39" fillId="0" borderId="12" xfId="558" applyNumberFormat="1" applyFont="1" applyBorder="1" applyAlignment="1">
      <alignment horizontal="center" vertical="center" wrapText="1"/>
    </xf>
    <xf numFmtId="49" fontId="39" fillId="0" borderId="12" xfId="558" applyNumberFormat="1" applyFont="1" applyFill="1" applyBorder="1" applyAlignment="1">
      <alignment horizontal="left" vertical="top"/>
    </xf>
    <xf numFmtId="0" fontId="39" fillId="0" borderId="12" xfId="558" applyFont="1" applyFill="1" applyBorder="1" applyAlignment="1">
      <alignment vertical="top" wrapText="1"/>
    </xf>
    <xf numFmtId="0" fontId="39" fillId="0" borderId="11" xfId="558" applyFont="1" applyFill="1" applyBorder="1" applyAlignment="1">
      <alignment vertical="top" wrapText="1"/>
    </xf>
    <xf numFmtId="3" fontId="39" fillId="0" borderId="14" xfId="558" applyNumberFormat="1" applyFont="1" applyFill="1" applyBorder="1" applyAlignment="1">
      <alignment horizontal="center"/>
    </xf>
    <xf numFmtId="49" fontId="39" fillId="0" borderId="0" xfId="565" applyNumberFormat="1" applyFont="1" applyBorder="1" applyAlignment="1">
      <alignment horizontal="center"/>
    </xf>
    <xf numFmtId="49" fontId="39" fillId="0" borderId="18" xfId="0" applyNumberFormat="1" applyFont="1" applyBorder="1" applyAlignment="1">
      <alignment horizontal="left" vertical="center"/>
    </xf>
    <xf numFmtId="49" fontId="39" fillId="0" borderId="12" xfId="557" applyNumberFormat="1" applyFont="1" applyBorder="1" applyAlignment="1">
      <alignment horizontal="center" vertical="top"/>
    </xf>
    <xf numFmtId="49" fontId="39" fillId="0" borderId="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left" vertical="top" wrapText="1"/>
    </xf>
    <xf numFmtId="49" fontId="39" fillId="0" borderId="0" xfId="558" applyNumberFormat="1" applyFont="1" applyBorder="1" applyAlignment="1">
      <alignment horizontal="left" vertical="top" wrapText="1"/>
    </xf>
    <xf numFmtId="49" fontId="38" fillId="0" borderId="0" xfId="0" applyNumberFormat="1" applyFont="1" applyBorder="1" applyAlignment="1">
      <alignment horizontal="center"/>
    </xf>
    <xf numFmtId="3" fontId="38" fillId="0" borderId="12" xfId="558" applyNumberFormat="1" applyFont="1" applyBorder="1" applyAlignment="1">
      <alignment horizontal="center" vertical="top" wrapText="1"/>
    </xf>
    <xf numFmtId="49" fontId="38" fillId="0" borderId="10" xfId="565" applyNumberFormat="1" applyFont="1" applyBorder="1" applyAlignment="1">
      <alignment horizontal="center"/>
    </xf>
    <xf numFmtId="49" fontId="39" fillId="0" borderId="0" xfId="558" applyNumberFormat="1" applyFont="1" applyBorder="1" applyAlignment="1">
      <alignment horizontal="center" vertical="center" wrapText="1"/>
    </xf>
    <xf numFmtId="0" fontId="47" fillId="0" borderId="10" xfId="558" applyFont="1" applyFill="1" applyBorder="1" applyAlignment="1">
      <alignment vertical="top" wrapText="1"/>
    </xf>
    <xf numFmtId="49" fontId="39" fillId="0" borderId="16" xfId="0" applyNumberFormat="1" applyFont="1" applyBorder="1"/>
    <xf numFmtId="49" fontId="39" fillId="0" borderId="16" xfId="557" applyNumberFormat="1" applyFont="1" applyBorder="1" applyAlignment="1">
      <alignment horizontal="center" vertical="top"/>
    </xf>
    <xf numFmtId="0" fontId="39" fillId="0" borderId="0" xfId="0" applyFont="1" applyBorder="1"/>
    <xf numFmtId="0" fontId="57" fillId="0" borderId="0" xfId="0" applyFont="1"/>
    <xf numFmtId="49" fontId="39" fillId="0" borderId="10" xfId="557" applyNumberFormat="1" applyFont="1" applyBorder="1" applyAlignment="1">
      <alignment horizontal="center" vertical="top"/>
    </xf>
    <xf numFmtId="3" fontId="38" fillId="0" borderId="10" xfId="0" applyNumberFormat="1" applyFont="1" applyBorder="1" applyAlignment="1">
      <alignment horizontal="center"/>
    </xf>
    <xf numFmtId="49" fontId="47" fillId="0" borderId="10" xfId="558" applyNumberFormat="1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left" vertical="center"/>
    </xf>
    <xf numFmtId="0" fontId="47" fillId="0" borderId="10" xfId="558" applyFont="1" applyFill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9" fillId="0" borderId="11" xfId="0" applyNumberFormat="1" applyFont="1" applyBorder="1"/>
    <xf numFmtId="49" fontId="39" fillId="0" borderId="10" xfId="558" applyNumberFormat="1" applyFont="1" applyFill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9" fillId="0" borderId="0" xfId="0" applyFont="1"/>
    <xf numFmtId="0" fontId="60" fillId="0" borderId="10" xfId="0" applyFont="1" applyBorder="1"/>
    <xf numFmtId="0" fontId="60" fillId="0" borderId="0" xfId="0" applyFont="1" applyBorder="1"/>
    <xf numFmtId="0" fontId="59" fillId="0" borderId="10" xfId="0" applyFont="1" applyBorder="1"/>
    <xf numFmtId="3" fontId="39" fillId="0" borderId="12" xfId="558" applyNumberFormat="1" applyFont="1" applyBorder="1" applyAlignment="1">
      <alignment horizontal="center" vertical="top" wrapText="1"/>
    </xf>
    <xf numFmtId="49" fontId="39" fillId="0" borderId="14" xfId="558" applyNumberFormat="1" applyFont="1" applyFill="1" applyBorder="1" applyAlignment="1">
      <alignment horizontal="left" vertical="center" wrapText="1"/>
    </xf>
    <xf numFmtId="49" fontId="39" fillId="0" borderId="10" xfId="565" applyNumberFormat="1" applyFont="1" applyBorder="1" applyAlignment="1">
      <alignment horizontal="left"/>
    </xf>
    <xf numFmtId="49" fontId="57" fillId="0" borderId="10" xfId="0" applyNumberFormat="1" applyFont="1" applyBorder="1"/>
    <xf numFmtId="49" fontId="39" fillId="0" borderId="14" xfId="0" applyNumberFormat="1" applyFont="1" applyBorder="1" applyAlignment="1">
      <alignment horizontal="left" vertical="center"/>
    </xf>
    <xf numFmtId="0" fontId="39" fillId="0" borderId="14" xfId="565" applyFont="1" applyBorder="1"/>
    <xf numFmtId="0" fontId="39" fillId="0" borderId="0" xfId="0" applyFont="1"/>
    <xf numFmtId="0" fontId="53" fillId="0" borderId="0" xfId="558" applyFont="1" applyAlignment="1">
      <alignment horizontal="left"/>
    </xf>
    <xf numFmtId="0" fontId="53" fillId="0" borderId="0" xfId="558" applyFont="1" applyAlignment="1">
      <alignment horizontal="right"/>
    </xf>
    <xf numFmtId="49" fontId="53" fillId="0" borderId="0" xfId="558" applyNumberFormat="1" applyFont="1" applyAlignment="1">
      <alignment horizontal="left"/>
    </xf>
    <xf numFmtId="0" fontId="53" fillId="0" borderId="0" xfId="558" applyFont="1" applyAlignment="1">
      <alignment horizontal="center"/>
    </xf>
    <xf numFmtId="0" fontId="54" fillId="0" borderId="0" xfId="0" applyFont="1"/>
    <xf numFmtId="0" fontId="54" fillId="0" borderId="0" xfId="558" applyFont="1" applyBorder="1" applyAlignment="1">
      <alignment horizontal="left"/>
    </xf>
    <xf numFmtId="0" fontId="54" fillId="0" borderId="0" xfId="452" applyFont="1" applyBorder="1" applyAlignment="1">
      <alignment horizontal="left"/>
    </xf>
    <xf numFmtId="0" fontId="54" fillId="0" borderId="0" xfId="452" applyFont="1" applyBorder="1" applyAlignment="1">
      <alignment horizontal="right"/>
    </xf>
    <xf numFmtId="0" fontId="54" fillId="0" borderId="0" xfId="558" applyFont="1" applyBorder="1" applyAlignment="1">
      <alignment horizontal="left" shrinkToFit="1"/>
    </xf>
    <xf numFmtId="49" fontId="54" fillId="0" borderId="0" xfId="452" applyNumberFormat="1" applyFont="1" applyBorder="1" applyAlignment="1">
      <alignment horizontal="left"/>
    </xf>
    <xf numFmtId="0" fontId="54" fillId="0" borderId="0" xfId="452" applyFont="1" applyBorder="1" applyAlignment="1">
      <alignment horizontal="center"/>
    </xf>
    <xf numFmtId="0" fontId="54" fillId="0" borderId="0" xfId="559" applyFont="1" applyAlignment="1">
      <alignment horizontal="center"/>
    </xf>
    <xf numFmtId="49" fontId="54" fillId="0" borderId="0" xfId="0" applyNumberFormat="1" applyFont="1"/>
    <xf numFmtId="49" fontId="52" fillId="0" borderId="0" xfId="0" applyNumberFormat="1" applyFont="1" applyAlignment="1">
      <alignment horizontal="justify" vertical="center"/>
    </xf>
    <xf numFmtId="49" fontId="38" fillId="0" borderId="12" xfId="0" applyNumberFormat="1" applyFont="1" applyBorder="1" applyAlignment="1">
      <alignment horizontal="left"/>
    </xf>
    <xf numFmtId="49" fontId="38" fillId="0" borderId="12" xfId="0" applyNumberFormat="1" applyFont="1" applyBorder="1"/>
    <xf numFmtId="49" fontId="38" fillId="0" borderId="12" xfId="558" applyNumberFormat="1" applyFont="1" applyFill="1" applyBorder="1" applyAlignment="1">
      <alignment horizontal="left"/>
    </xf>
    <xf numFmtId="49" fontId="38" fillId="0" borderId="11" xfId="0" applyNumberFormat="1" applyFont="1" applyFill="1" applyBorder="1" applyAlignment="1">
      <alignment horizontal="left" vertical="center"/>
    </xf>
    <xf numFmtId="49" fontId="38" fillId="0" borderId="14" xfId="0" applyNumberFormat="1" applyFont="1" applyFill="1" applyBorder="1" applyAlignment="1">
      <alignment horizontal="left" vertical="center"/>
    </xf>
    <xf numFmtId="49" fontId="39" fillId="0" borderId="0" xfId="0" applyNumberFormat="1" applyFont="1" applyBorder="1" applyAlignment="1">
      <alignment horizontal="left"/>
    </xf>
    <xf numFmtId="49" fontId="38" fillId="0" borderId="0" xfId="0" applyNumberFormat="1" applyFont="1" applyBorder="1" applyAlignment="1">
      <alignment horizontal="left"/>
    </xf>
    <xf numFmtId="49" fontId="50" fillId="0" borderId="0" xfId="0" applyNumberFormat="1" applyFont="1" applyBorder="1" applyAlignment="1">
      <alignment horizontal="left"/>
    </xf>
    <xf numFmtId="49" fontId="50" fillId="0" borderId="18" xfId="0" applyNumberFormat="1" applyFont="1" applyBorder="1" applyAlignment="1">
      <alignment horizontal="left"/>
    </xf>
    <xf numFmtId="49" fontId="39" fillId="0" borderId="0" xfId="0" applyNumberFormat="1" applyFont="1" applyBorder="1" applyAlignment="1">
      <alignment vertical="top" wrapText="1"/>
    </xf>
    <xf numFmtId="0" fontId="39" fillId="0" borderId="10" xfId="0" applyFont="1" applyBorder="1" applyAlignment="1"/>
    <xf numFmtId="0" fontId="62" fillId="0" borderId="0" xfId="0" applyFont="1" applyAlignment="1">
      <alignment horizontal="justify" vertical="center"/>
    </xf>
    <xf numFmtId="49" fontId="39" fillId="0" borderId="14" xfId="558" applyNumberFormat="1" applyFont="1" applyBorder="1" applyAlignment="1">
      <alignment vertical="top" wrapText="1"/>
    </xf>
    <xf numFmtId="49" fontId="39" fillId="0" borderId="17" xfId="558" applyNumberFormat="1" applyFont="1" applyBorder="1" applyAlignment="1">
      <alignment horizontal="left" vertical="top" wrapText="1"/>
    </xf>
    <xf numFmtId="0" fontId="39" fillId="0" borderId="14" xfId="0" applyFont="1" applyBorder="1"/>
    <xf numFmtId="3" fontId="38" fillId="0" borderId="11" xfId="558" applyNumberFormat="1" applyFont="1" applyBorder="1" applyAlignment="1">
      <alignment horizontal="center" vertical="top" wrapText="1"/>
    </xf>
    <xf numFmtId="49" fontId="38" fillId="0" borderId="16" xfId="0" applyNumberFormat="1" applyFont="1" applyBorder="1"/>
    <xf numFmtId="49" fontId="38" fillId="0" borderId="18" xfId="0" applyNumberFormat="1" applyFont="1" applyBorder="1" applyAlignment="1">
      <alignment horizontal="left"/>
    </xf>
    <xf numFmtId="3" fontId="38" fillId="0" borderId="14" xfId="558" applyNumberFormat="1" applyFont="1" applyBorder="1" applyAlignment="1">
      <alignment horizontal="center" vertical="top" wrapText="1"/>
    </xf>
    <xf numFmtId="49" fontId="39" fillId="0" borderId="14" xfId="565" applyNumberFormat="1" applyFont="1" applyBorder="1" applyAlignment="1"/>
    <xf numFmtId="49" fontId="39" fillId="0" borderId="14" xfId="558" applyNumberFormat="1" applyFont="1" applyBorder="1" applyAlignment="1">
      <alignment horizontal="left" vertical="top" wrapText="1"/>
    </xf>
    <xf numFmtId="0" fontId="39" fillId="0" borderId="12" xfId="0" applyFont="1" applyBorder="1"/>
    <xf numFmtId="0" fontId="39" fillId="0" borderId="11" xfId="0" applyFont="1" applyBorder="1"/>
    <xf numFmtId="49" fontId="39" fillId="0" borderId="10" xfId="0" applyNumberFormat="1" applyFont="1" applyBorder="1" applyAlignment="1">
      <alignment vertical="top" wrapText="1"/>
    </xf>
    <xf numFmtId="49" fontId="39" fillId="0" borderId="0" xfId="0" applyNumberFormat="1" applyFont="1"/>
    <xf numFmtId="49" fontId="39" fillId="0" borderId="13" xfId="558" applyNumberFormat="1" applyFont="1" applyFill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left" vertical="center"/>
    </xf>
    <xf numFmtId="0" fontId="39" fillId="0" borderId="13" xfId="558" applyFont="1" applyFill="1" applyBorder="1" applyAlignment="1">
      <alignment horizontal="center" vertical="top" wrapText="1"/>
    </xf>
    <xf numFmtId="49" fontId="38" fillId="0" borderId="13" xfId="0" applyNumberFormat="1" applyFont="1" applyBorder="1" applyAlignment="1">
      <alignment horizontal="center"/>
    </xf>
    <xf numFmtId="187" fontId="38" fillId="0" borderId="13" xfId="0" applyNumberFormat="1" applyFont="1" applyBorder="1" applyAlignment="1">
      <alignment horizontal="center"/>
    </xf>
    <xf numFmtId="0" fontId="57" fillId="0" borderId="19" xfId="0" applyFont="1" applyBorder="1"/>
    <xf numFmtId="49" fontId="39" fillId="0" borderId="13" xfId="558" applyNumberFormat="1" applyFont="1" applyFill="1" applyBorder="1" applyAlignment="1">
      <alignment horizontal="left" vertical="top"/>
    </xf>
    <xf numFmtId="0" fontId="39" fillId="0" borderId="13" xfId="565" applyFont="1" applyBorder="1" applyAlignment="1">
      <alignment horizontal="left"/>
    </xf>
    <xf numFmtId="0" fontId="39" fillId="0" borderId="0" xfId="558" applyFont="1" applyAlignment="1">
      <alignment horizontal="left"/>
    </xf>
    <xf numFmtId="0" fontId="39" fillId="0" borderId="0" xfId="558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558" applyFont="1" applyAlignment="1">
      <alignment horizontal="left"/>
    </xf>
    <xf numFmtId="49" fontId="39" fillId="0" borderId="0" xfId="558" applyNumberFormat="1" applyFont="1" applyFill="1" applyBorder="1" applyAlignment="1">
      <alignment horizontal="left"/>
    </xf>
    <xf numFmtId="0" fontId="39" fillId="0" borderId="0" xfId="558" applyFont="1" applyAlignment="1">
      <alignment horizontal="left"/>
    </xf>
    <xf numFmtId="49" fontId="39" fillId="0" borderId="0" xfId="558" applyNumberFormat="1" applyFont="1" applyFill="1" applyBorder="1" applyAlignment="1">
      <alignment horizontal="right"/>
    </xf>
    <xf numFmtId="49" fontId="39" fillId="0" borderId="11" xfId="558" applyNumberFormat="1" applyFont="1" applyFill="1" applyBorder="1" applyAlignment="1">
      <alignment horizontal="left"/>
    </xf>
    <xf numFmtId="49" fontId="39" fillId="0" borderId="10" xfId="0" applyNumberFormat="1" applyFont="1" applyBorder="1" applyAlignment="1">
      <alignment horizontal="center"/>
    </xf>
    <xf numFmtId="49" fontId="38" fillId="0" borderId="11" xfId="558" applyNumberFormat="1" applyFont="1" applyFill="1" applyBorder="1" applyAlignment="1">
      <alignment horizontal="left"/>
    </xf>
    <xf numFmtId="49" fontId="38" fillId="0" borderId="10" xfId="558" applyNumberFormat="1" applyFont="1" applyFill="1" applyBorder="1" applyAlignment="1">
      <alignment horizontal="center"/>
    </xf>
    <xf numFmtId="49" fontId="38" fillId="0" borderId="10" xfId="558" applyNumberFormat="1" applyFont="1" applyFill="1" applyBorder="1" applyAlignment="1">
      <alignment horizontal="left"/>
    </xf>
    <xf numFmtId="49" fontId="64" fillId="0" borderId="12" xfId="558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left"/>
    </xf>
    <xf numFmtId="0" fontId="57" fillId="0" borderId="14" xfId="0" applyFont="1" applyBorder="1"/>
    <xf numFmtId="49" fontId="39" fillId="0" borderId="12" xfId="565" applyNumberFormat="1" applyFont="1" applyBorder="1" applyAlignment="1">
      <alignment horizontal="center"/>
    </xf>
    <xf numFmtId="49" fontId="39" fillId="0" borderId="11" xfId="558" applyNumberFormat="1" applyFont="1" applyFill="1" applyBorder="1" applyAlignment="1"/>
    <xf numFmtId="49" fontId="39" fillId="0" borderId="0" xfId="0" applyNumberFormat="1" applyFont="1" applyBorder="1" applyAlignment="1">
      <alignment horizontal="center"/>
    </xf>
    <xf numFmtId="49" fontId="54" fillId="0" borderId="12" xfId="0" applyNumberFormat="1" applyFont="1" applyBorder="1"/>
    <xf numFmtId="49" fontId="54" fillId="0" borderId="10" xfId="565" applyNumberFormat="1" applyFont="1" applyBorder="1" applyAlignment="1">
      <alignment horizontal="center"/>
    </xf>
    <xf numFmtId="49" fontId="54" fillId="0" borderId="0" xfId="558" applyNumberFormat="1" applyFont="1" applyFill="1" applyBorder="1" applyAlignment="1">
      <alignment horizontal="left" vertical="top"/>
    </xf>
    <xf numFmtId="49" fontId="54" fillId="0" borderId="10" xfId="558" applyNumberFormat="1" applyFont="1" applyFill="1" applyBorder="1" applyAlignment="1"/>
    <xf numFmtId="49" fontId="54" fillId="0" borderId="16" xfId="558" applyNumberFormat="1" applyFont="1" applyFill="1" applyBorder="1" applyAlignment="1">
      <alignment horizontal="left"/>
    </xf>
    <xf numFmtId="0" fontId="54" fillId="0" borderId="14" xfId="565" applyFont="1" applyBorder="1" applyAlignment="1">
      <alignment horizontal="center"/>
    </xf>
    <xf numFmtId="49" fontId="54" fillId="0" borderId="18" xfId="557" applyNumberFormat="1" applyFont="1" applyBorder="1" applyAlignment="1">
      <alignment horizontal="center" vertical="top"/>
    </xf>
    <xf numFmtId="0" fontId="54" fillId="0" borderId="14" xfId="558" applyFont="1" applyFill="1" applyBorder="1" applyAlignment="1">
      <alignment vertical="top" wrapText="1"/>
    </xf>
    <xf numFmtId="49" fontId="54" fillId="0" borderId="14" xfId="0" applyNumberFormat="1" applyFont="1" applyFill="1" applyBorder="1" applyAlignment="1">
      <alignment horizontal="left"/>
    </xf>
    <xf numFmtId="3" fontId="54" fillId="0" borderId="14" xfId="558" applyNumberFormat="1" applyFont="1" applyFill="1" applyBorder="1" applyAlignment="1">
      <alignment horizontal="center"/>
    </xf>
    <xf numFmtId="49" fontId="54" fillId="0" borderId="17" xfId="565" applyNumberFormat="1" applyFont="1" applyBorder="1" applyAlignment="1">
      <alignment horizontal="center"/>
    </xf>
    <xf numFmtId="49" fontId="54" fillId="0" borderId="14" xfId="0" applyNumberFormat="1" applyFont="1" applyBorder="1" applyAlignment="1">
      <alignment horizontal="left" vertical="top" wrapText="1"/>
    </xf>
    <xf numFmtId="49" fontId="39" fillId="0" borderId="0" xfId="0" applyNumberFormat="1" applyFont="1" applyBorder="1" applyAlignment="1"/>
    <xf numFmtId="3" fontId="54" fillId="0" borderId="10" xfId="558" applyNumberFormat="1" applyFont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left" vertical="top" wrapText="1"/>
    </xf>
    <xf numFmtId="49" fontId="54" fillId="0" borderId="10" xfId="558" applyNumberFormat="1" applyFont="1" applyFill="1" applyBorder="1" applyAlignment="1">
      <alignment horizontal="center"/>
    </xf>
    <xf numFmtId="0" fontId="54" fillId="0" borderId="10" xfId="0" applyFont="1" applyBorder="1"/>
    <xf numFmtId="0" fontId="54" fillId="0" borderId="14" xfId="558" applyFont="1" applyFill="1" applyBorder="1" applyAlignment="1">
      <alignment horizontal="center" vertical="top" wrapText="1"/>
    </xf>
    <xf numFmtId="49" fontId="54" fillId="0" borderId="14" xfId="0" applyNumberFormat="1" applyFont="1" applyBorder="1"/>
    <xf numFmtId="3" fontId="54" fillId="0" borderId="14" xfId="558" applyNumberFormat="1" applyFont="1" applyBorder="1" applyAlignment="1">
      <alignment horizontal="center" vertical="top" wrapText="1"/>
    </xf>
    <xf numFmtId="49" fontId="54" fillId="0" borderId="14" xfId="0" applyNumberFormat="1" applyFont="1" applyBorder="1" applyAlignment="1">
      <alignment horizontal="center" vertical="center"/>
    </xf>
    <xf numFmtId="49" fontId="54" fillId="0" borderId="14" xfId="558" applyNumberFormat="1" applyFont="1" applyBorder="1" applyAlignment="1">
      <alignment vertical="top" wrapText="1"/>
    </xf>
    <xf numFmtId="49" fontId="54" fillId="0" borderId="14" xfId="558" applyNumberFormat="1" applyFont="1" applyBorder="1" applyAlignment="1">
      <alignment wrapText="1"/>
    </xf>
    <xf numFmtId="0" fontId="54" fillId="0" borderId="10" xfId="558" applyFont="1" applyFill="1" applyBorder="1" applyAlignment="1">
      <alignment horizontal="center" vertical="top" wrapText="1"/>
    </xf>
    <xf numFmtId="49" fontId="54" fillId="0" borderId="10" xfId="558" applyNumberFormat="1" applyFont="1" applyBorder="1" applyAlignment="1">
      <alignment wrapText="1"/>
    </xf>
    <xf numFmtId="0" fontId="39" fillId="0" borderId="10" xfId="558" applyFont="1" applyFill="1" applyBorder="1" applyAlignment="1">
      <alignment horizontal="left" vertical="top" wrapText="1"/>
    </xf>
    <xf numFmtId="3" fontId="65" fillId="0" borderId="10" xfId="558" applyNumberFormat="1" applyFont="1" applyFill="1" applyBorder="1" applyAlignment="1">
      <alignment horizontal="center"/>
    </xf>
    <xf numFmtId="3" fontId="65" fillId="0" borderId="12" xfId="558" applyNumberFormat="1" applyFont="1" applyFill="1" applyBorder="1" applyAlignment="1">
      <alignment horizontal="center"/>
    </xf>
    <xf numFmtId="49" fontId="53" fillId="0" borderId="11" xfId="558" applyNumberFormat="1" applyFont="1" applyFill="1" applyBorder="1" applyAlignment="1">
      <alignment horizontal="left"/>
    </xf>
    <xf numFmtId="49" fontId="53" fillId="0" borderId="10" xfId="558" applyNumberFormat="1" applyFont="1" applyFill="1" applyBorder="1" applyAlignment="1">
      <alignment horizontal="center"/>
    </xf>
    <xf numFmtId="49" fontId="54" fillId="0" borderId="12" xfId="558" applyNumberFormat="1" applyFont="1" applyFill="1" applyBorder="1" applyAlignment="1">
      <alignment horizontal="center"/>
    </xf>
    <xf numFmtId="49" fontId="39" fillId="0" borderId="11" xfId="0" applyNumberFormat="1" applyFont="1" applyBorder="1" applyAlignment="1"/>
    <xf numFmtId="3" fontId="54" fillId="0" borderId="12" xfId="558" applyNumberFormat="1" applyFont="1" applyBorder="1" applyAlignment="1">
      <alignment horizontal="center" vertical="top" wrapText="1"/>
    </xf>
    <xf numFmtId="49" fontId="66" fillId="0" borderId="12" xfId="558" applyNumberFormat="1" applyFont="1" applyBorder="1" applyAlignment="1">
      <alignment horizontal="center" vertical="center" wrapText="1"/>
    </xf>
    <xf numFmtId="3" fontId="53" fillId="0" borderId="12" xfId="558" applyNumberFormat="1" applyFont="1" applyBorder="1" applyAlignment="1">
      <alignment horizontal="center" vertical="top" wrapText="1"/>
    </xf>
    <xf numFmtId="49" fontId="54" fillId="0" borderId="12" xfId="558" applyNumberFormat="1" applyFont="1" applyBorder="1" applyAlignment="1">
      <alignment horizontal="center" vertical="center" wrapText="1"/>
    </xf>
    <xf numFmtId="49" fontId="53" fillId="0" borderId="10" xfId="558" applyNumberFormat="1" applyFont="1" applyFill="1" applyBorder="1" applyAlignment="1">
      <alignment horizontal="left"/>
    </xf>
    <xf numFmtId="49" fontId="53" fillId="0" borderId="10" xfId="0" applyNumberFormat="1" applyFont="1" applyBorder="1" applyAlignment="1">
      <alignment horizontal="center"/>
    </xf>
    <xf numFmtId="3" fontId="53" fillId="0" borderId="10" xfId="558" applyNumberFormat="1" applyFont="1" applyBorder="1" applyAlignment="1">
      <alignment horizontal="center" vertical="top" wrapText="1"/>
    </xf>
    <xf numFmtId="49" fontId="54" fillId="0" borderId="11" xfId="0" applyNumberFormat="1" applyFont="1" applyBorder="1" applyAlignment="1">
      <alignment horizontal="left"/>
    </xf>
    <xf numFmtId="49" fontId="39" fillId="0" borderId="10" xfId="0" applyNumberFormat="1" applyFont="1" applyFill="1" applyBorder="1"/>
    <xf numFmtId="49" fontId="53" fillId="0" borderId="17" xfId="558" applyNumberFormat="1" applyFont="1" applyFill="1" applyBorder="1" applyAlignment="1">
      <alignment horizontal="left"/>
    </xf>
    <xf numFmtId="49" fontId="53" fillId="0" borderId="14" xfId="558" applyNumberFormat="1" applyFont="1" applyFill="1" applyBorder="1" applyAlignment="1">
      <alignment horizontal="center"/>
    </xf>
    <xf numFmtId="49" fontId="54" fillId="0" borderId="16" xfId="558" applyNumberFormat="1" applyFont="1" applyFill="1" applyBorder="1" applyAlignment="1">
      <alignment horizontal="center"/>
    </xf>
    <xf numFmtId="49" fontId="53" fillId="0" borderId="16" xfId="0" applyNumberFormat="1" applyFont="1" applyBorder="1" applyAlignment="1">
      <alignment horizontal="center"/>
    </xf>
    <xf numFmtId="3" fontId="53" fillId="0" borderId="16" xfId="558" applyNumberFormat="1" applyFont="1" applyBorder="1" applyAlignment="1">
      <alignment horizontal="center" vertical="top" wrapText="1"/>
    </xf>
    <xf numFmtId="49" fontId="66" fillId="0" borderId="16" xfId="558" applyNumberFormat="1" applyFont="1" applyBorder="1" applyAlignment="1">
      <alignment horizontal="center" vertical="center" wrapText="1"/>
    </xf>
    <xf numFmtId="49" fontId="39" fillId="0" borderId="17" xfId="0" applyNumberFormat="1" applyFont="1" applyBorder="1"/>
    <xf numFmtId="49" fontId="39" fillId="0" borderId="17" xfId="558" applyNumberFormat="1" applyFont="1" applyFill="1" applyBorder="1" applyAlignment="1">
      <alignment horizontal="left"/>
    </xf>
    <xf numFmtId="49" fontId="53" fillId="0" borderId="18" xfId="558" applyNumberFormat="1" applyFont="1" applyFill="1" applyBorder="1" applyAlignment="1">
      <alignment horizontal="left" vertical="center" wrapText="1"/>
    </xf>
    <xf numFmtId="49" fontId="54" fillId="0" borderId="18" xfId="0" applyNumberFormat="1" applyFont="1" applyBorder="1"/>
    <xf numFmtId="3" fontId="39" fillId="0" borderId="12" xfId="0" applyNumberFormat="1" applyFont="1" applyBorder="1" applyAlignment="1">
      <alignment horizontal="center"/>
    </xf>
    <xf numFmtId="49" fontId="63" fillId="0" borderId="10" xfId="558" applyNumberFormat="1" applyFont="1" applyBorder="1" applyAlignment="1">
      <alignment horizontal="left" vertical="top" wrapText="1"/>
    </xf>
    <xf numFmtId="0" fontId="63" fillId="0" borderId="10" xfId="565" applyFont="1" applyBorder="1" applyAlignment="1">
      <alignment horizontal="left"/>
    </xf>
    <xf numFmtId="3" fontId="38" fillId="0" borderId="0" xfId="558" applyNumberFormat="1" applyFont="1" applyBorder="1" applyAlignment="1">
      <alignment horizontal="center" vertical="top" wrapText="1"/>
    </xf>
    <xf numFmtId="49" fontId="39" fillId="0" borderId="14" xfId="0" applyNumberFormat="1" applyFont="1" applyBorder="1" applyAlignment="1">
      <alignment horizontal="left"/>
    </xf>
    <xf numFmtId="3" fontId="39" fillId="0" borderId="14" xfId="0" applyNumberFormat="1" applyFont="1" applyBorder="1" applyAlignment="1">
      <alignment horizontal="center"/>
    </xf>
    <xf numFmtId="49" fontId="38" fillId="0" borderId="14" xfId="0" applyNumberFormat="1" applyFont="1" applyBorder="1" applyAlignment="1">
      <alignment horizontal="center"/>
    </xf>
    <xf numFmtId="3" fontId="38" fillId="0" borderId="18" xfId="558" applyNumberFormat="1" applyFont="1" applyBorder="1" applyAlignment="1">
      <alignment horizontal="center" vertical="top" wrapText="1"/>
    </xf>
    <xf numFmtId="49" fontId="39" fillId="0" borderId="14" xfId="558" applyNumberFormat="1" applyFont="1" applyBorder="1" applyAlignment="1">
      <alignment horizontal="center" vertical="center" wrapText="1"/>
    </xf>
    <xf numFmtId="49" fontId="39" fillId="0" borderId="14" xfId="558" applyNumberFormat="1" applyFont="1" applyFill="1" applyBorder="1" applyAlignment="1"/>
    <xf numFmtId="0" fontId="63" fillId="0" borderId="14" xfId="565" applyFont="1" applyBorder="1" applyAlignment="1">
      <alignment horizontal="left"/>
    </xf>
    <xf numFmtId="0" fontId="39" fillId="0" borderId="18" xfId="0" applyFont="1" applyBorder="1"/>
    <xf numFmtId="3" fontId="39" fillId="0" borderId="0" xfId="0" applyNumberFormat="1" applyFont="1" applyBorder="1" applyAlignment="1">
      <alignment horizontal="center"/>
    </xf>
    <xf numFmtId="3" fontId="38" fillId="0" borderId="0" xfId="0" applyNumberFormat="1" applyFont="1" applyBorder="1" applyAlignment="1">
      <alignment horizontal="center"/>
    </xf>
    <xf numFmtId="3" fontId="38" fillId="0" borderId="18" xfId="565" applyNumberFormat="1" applyFont="1" applyBorder="1" applyAlignment="1">
      <alignment horizontal="center"/>
    </xf>
    <xf numFmtId="49" fontId="39" fillId="0" borderId="18" xfId="558" applyNumberFormat="1" applyFont="1" applyFill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39" fillId="0" borderId="10" xfId="558" applyFont="1" applyBorder="1" applyAlignment="1">
      <alignment horizontal="center" vertical="top" wrapText="1"/>
    </xf>
    <xf numFmtId="49" fontId="38" fillId="0" borderId="10" xfId="0" applyNumberFormat="1" applyFont="1" applyBorder="1"/>
    <xf numFmtId="49" fontId="47" fillId="0" borderId="16" xfId="0" applyNumberFormat="1" applyFont="1" applyBorder="1"/>
    <xf numFmtId="49" fontId="47" fillId="0" borderId="14" xfId="0" applyNumberFormat="1" applyFont="1" applyBorder="1"/>
    <xf numFmtId="49" fontId="48" fillId="0" borderId="17" xfId="558" applyNumberFormat="1" applyFont="1" applyFill="1" applyBorder="1" applyAlignment="1">
      <alignment horizontal="left"/>
    </xf>
    <xf numFmtId="49" fontId="48" fillId="0" borderId="14" xfId="558" applyNumberFormat="1" applyFont="1" applyFill="1" applyBorder="1" applyAlignment="1">
      <alignment horizontal="center"/>
    </xf>
    <xf numFmtId="49" fontId="47" fillId="0" borderId="16" xfId="558" applyNumberFormat="1" applyFont="1" applyFill="1" applyBorder="1" applyAlignment="1">
      <alignment horizontal="center"/>
    </xf>
    <xf numFmtId="49" fontId="39" fillId="0" borderId="14" xfId="558" applyNumberFormat="1" applyFont="1" applyBorder="1" applyAlignment="1">
      <alignment horizontal="center" vertical="center"/>
    </xf>
    <xf numFmtId="49" fontId="39" fillId="0" borderId="14" xfId="558" applyNumberFormat="1" applyFont="1" applyBorder="1" applyAlignment="1">
      <alignment wrapText="1"/>
    </xf>
    <xf numFmtId="49" fontId="53" fillId="0" borderId="0" xfId="558" applyNumberFormat="1" applyFont="1" applyFill="1" applyBorder="1" applyAlignment="1">
      <alignment horizontal="left" vertical="center" wrapText="1"/>
    </xf>
    <xf numFmtId="0" fontId="54" fillId="0" borderId="0" xfId="558" applyFont="1" applyFill="1" applyBorder="1" applyAlignment="1">
      <alignment horizontal="center" vertical="top" wrapText="1"/>
    </xf>
    <xf numFmtId="49" fontId="54" fillId="0" borderId="0" xfId="565" applyNumberFormat="1" applyFont="1" applyBorder="1"/>
    <xf numFmtId="0" fontId="54" fillId="0" borderId="18" xfId="0" applyFont="1" applyBorder="1"/>
    <xf numFmtId="49" fontId="54" fillId="0" borderId="18" xfId="565" applyNumberFormat="1" applyFont="1" applyBorder="1"/>
    <xf numFmtId="49" fontId="39" fillId="0" borderId="14" xfId="0" applyNumberFormat="1" applyFont="1" applyBorder="1" applyAlignment="1">
      <alignment horizontal="center" vertical="top"/>
    </xf>
    <xf numFmtId="3" fontId="48" fillId="0" borderId="18" xfId="0" applyNumberFormat="1" applyFont="1" applyBorder="1" applyAlignment="1">
      <alignment horizontal="center"/>
    </xf>
    <xf numFmtId="0" fontId="47" fillId="0" borderId="14" xfId="0" applyFont="1" applyBorder="1"/>
    <xf numFmtId="49" fontId="39" fillId="0" borderId="14" xfId="0" applyNumberFormat="1" applyFont="1" applyBorder="1" applyAlignment="1"/>
    <xf numFmtId="49" fontId="39" fillId="0" borderId="15" xfId="558" applyNumberFormat="1" applyFont="1" applyFill="1" applyBorder="1" applyAlignment="1">
      <alignment horizontal="left" vertical="center" wrapText="1"/>
    </xf>
    <xf numFmtId="49" fontId="39" fillId="0" borderId="19" xfId="0" applyNumberFormat="1" applyFont="1" applyBorder="1" applyAlignment="1">
      <alignment horizontal="left" vertical="center"/>
    </xf>
    <xf numFmtId="0" fontId="39" fillId="0" borderId="19" xfId="558" applyFont="1" applyFill="1" applyBorder="1" applyAlignment="1">
      <alignment horizontal="center" vertical="top" wrapText="1"/>
    </xf>
    <xf numFmtId="0" fontId="39" fillId="0" borderId="19" xfId="558" applyFont="1" applyFill="1" applyBorder="1" applyAlignment="1">
      <alignment vertical="top" wrapText="1"/>
    </xf>
    <xf numFmtId="49" fontId="39" fillId="0" borderId="15" xfId="0" applyNumberFormat="1" applyFont="1" applyBorder="1" applyAlignment="1">
      <alignment horizontal="left" vertical="top" wrapText="1"/>
    </xf>
    <xf numFmtId="49" fontId="39" fillId="0" borderId="19" xfId="0" applyNumberFormat="1" applyFont="1" applyBorder="1" applyAlignment="1">
      <alignment horizontal="left" vertical="top" wrapText="1"/>
    </xf>
    <xf numFmtId="0" fontId="39" fillId="0" borderId="20" xfId="565" applyFont="1" applyBorder="1" applyAlignment="1">
      <alignment horizontal="left"/>
    </xf>
    <xf numFmtId="49" fontId="39" fillId="0" borderId="16" xfId="558" applyNumberFormat="1" applyFont="1" applyFill="1" applyBorder="1" applyAlignment="1">
      <alignment horizontal="left" vertical="center" wrapText="1"/>
    </xf>
    <xf numFmtId="49" fontId="39" fillId="0" borderId="16" xfId="0" applyNumberFormat="1" applyFont="1" applyBorder="1" applyAlignment="1">
      <alignment horizontal="left" vertical="top" wrapText="1"/>
    </xf>
    <xf numFmtId="0" fontId="39" fillId="0" borderId="17" xfId="565" applyFont="1" applyBorder="1"/>
    <xf numFmtId="0" fontId="39" fillId="0" borderId="0" xfId="452" applyFont="1" applyAlignment="1">
      <alignment horizontal="left"/>
    </xf>
    <xf numFmtId="0" fontId="39" fillId="0" borderId="0" xfId="452" applyFont="1" applyAlignment="1">
      <alignment horizontal="right"/>
    </xf>
    <xf numFmtId="49" fontId="39" fillId="0" borderId="0" xfId="452" applyNumberFormat="1" applyFont="1" applyAlignment="1">
      <alignment horizontal="left"/>
    </xf>
    <xf numFmtId="0" fontId="38" fillId="0" borderId="0" xfId="558" applyFont="1" applyBorder="1" applyAlignment="1">
      <alignment horizontal="left"/>
    </xf>
    <xf numFmtId="0" fontId="38" fillId="0" borderId="0" xfId="452" applyFont="1" applyBorder="1" applyAlignment="1">
      <alignment horizontal="left"/>
    </xf>
    <xf numFmtId="0" fontId="38" fillId="0" borderId="0" xfId="452" applyFont="1" applyBorder="1" applyAlignment="1">
      <alignment horizontal="right"/>
    </xf>
    <xf numFmtId="0" fontId="38" fillId="0" borderId="0" xfId="558" applyFont="1" applyBorder="1" applyAlignment="1">
      <alignment horizontal="left" shrinkToFit="1"/>
    </xf>
    <xf numFmtId="49" fontId="38" fillId="0" borderId="0" xfId="452" applyNumberFormat="1" applyFont="1" applyBorder="1" applyAlignment="1">
      <alignment horizontal="left"/>
    </xf>
    <xf numFmtId="0" fontId="38" fillId="0" borderId="0" xfId="558" applyFont="1" applyAlignment="1"/>
    <xf numFmtId="0" fontId="39" fillId="0" borderId="0" xfId="558" applyFont="1" applyFill="1" applyBorder="1" applyAlignment="1">
      <alignment vertical="center" wrapText="1"/>
    </xf>
    <xf numFmtId="0" fontId="39" fillId="0" borderId="0" xfId="558" applyFont="1" applyFill="1" applyBorder="1" applyAlignment="1">
      <alignment vertical="center" wrapText="1" shrinkToFit="1"/>
    </xf>
    <xf numFmtId="0" fontId="39" fillId="0" borderId="0" xfId="558" applyFont="1" applyFill="1" applyAlignment="1">
      <alignment vertical="center" wrapText="1"/>
    </xf>
    <xf numFmtId="0" fontId="39" fillId="0" borderId="0" xfId="558" applyFont="1" applyFill="1" applyAlignment="1">
      <alignment horizontal="center" vertical="center" wrapText="1"/>
    </xf>
    <xf numFmtId="0" fontId="38" fillId="0" borderId="0" xfId="558" applyFont="1" applyFill="1" applyBorder="1" applyAlignment="1">
      <alignment vertical="center"/>
    </xf>
    <xf numFmtId="0" fontId="39" fillId="0" borderId="0" xfId="558" applyFont="1" applyFill="1" applyBorder="1" applyAlignment="1">
      <alignment vertical="center"/>
    </xf>
    <xf numFmtId="0" fontId="39" fillId="0" borderId="0" xfId="558" applyFont="1" applyFill="1" applyBorder="1" applyAlignment="1">
      <alignment vertical="center" shrinkToFit="1"/>
    </xf>
    <xf numFmtId="0" fontId="39" fillId="0" borderId="0" xfId="558" applyFont="1" applyFill="1" applyAlignment="1">
      <alignment vertical="center"/>
    </xf>
    <xf numFmtId="0" fontId="39" fillId="0" borderId="0" xfId="558" applyFont="1" applyFill="1" applyAlignment="1">
      <alignment horizontal="center" vertical="center"/>
    </xf>
    <xf numFmtId="0" fontId="38" fillId="0" borderId="12" xfId="558" applyFont="1" applyFill="1" applyBorder="1" applyAlignment="1">
      <alignment horizontal="center"/>
    </xf>
    <xf numFmtId="49" fontId="39" fillId="0" borderId="10" xfId="0" applyNumberFormat="1" applyFont="1" applyBorder="1" applyAlignment="1">
      <alignment horizontal="left" vertical="center" wrapText="1"/>
    </xf>
    <xf numFmtId="187" fontId="39" fillId="0" borderId="10" xfId="558" applyNumberFormat="1" applyFont="1" applyBorder="1" applyAlignment="1">
      <alignment horizontal="center" vertical="top" wrapText="1"/>
    </xf>
    <xf numFmtId="0" fontId="63" fillId="0" borderId="13" xfId="558" applyFont="1" applyBorder="1" applyAlignment="1">
      <alignment horizontal="center" vertical="top" wrapText="1"/>
    </xf>
    <xf numFmtId="0" fontId="39" fillId="0" borderId="13" xfId="558" applyFont="1" applyBorder="1" applyAlignment="1">
      <alignment vertical="top" wrapText="1"/>
    </xf>
    <xf numFmtId="0" fontId="41" fillId="0" borderId="10" xfId="0" applyFont="1" applyBorder="1" applyAlignment="1">
      <alignment wrapText="1"/>
    </xf>
    <xf numFmtId="0" fontId="69" fillId="0" borderId="10" xfId="0" applyFont="1" applyBorder="1" applyAlignment="1">
      <alignment horizontal="center" wrapText="1"/>
    </xf>
    <xf numFmtId="0" fontId="63" fillId="0" borderId="10" xfId="558" applyFont="1" applyBorder="1" applyAlignment="1">
      <alignment horizontal="center" vertical="top" wrapText="1"/>
    </xf>
    <xf numFmtId="0" fontId="39" fillId="0" borderId="10" xfId="558" applyFont="1" applyBorder="1" applyAlignment="1">
      <alignment vertical="top" wrapText="1"/>
    </xf>
    <xf numFmtId="17" fontId="39" fillId="0" borderId="10" xfId="558" applyNumberFormat="1" applyFont="1" applyFill="1" applyBorder="1" applyAlignment="1">
      <alignment vertical="top" wrapText="1"/>
    </xf>
    <xf numFmtId="0" fontId="63" fillId="0" borderId="10" xfId="558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39" fillId="0" borderId="10" xfId="0" applyNumberFormat="1" applyFont="1" applyBorder="1" applyAlignment="1">
      <alignment horizontal="left" wrapText="1"/>
    </xf>
    <xf numFmtId="49" fontId="39" fillId="0" borderId="10" xfId="0" applyNumberFormat="1" applyFont="1" applyBorder="1" applyAlignment="1">
      <alignment wrapText="1"/>
    </xf>
    <xf numFmtId="49" fontId="38" fillId="0" borderId="18" xfId="0" applyNumberFormat="1" applyFont="1" applyBorder="1" applyAlignment="1">
      <alignment horizontal="center"/>
    </xf>
    <xf numFmtId="49" fontId="39" fillId="0" borderId="14" xfId="0" applyNumberFormat="1" applyFont="1" applyBorder="1" applyAlignment="1">
      <alignment wrapText="1"/>
    </xf>
    <xf numFmtId="0" fontId="41" fillId="0" borderId="14" xfId="0" applyFont="1" applyBorder="1" applyAlignment="1">
      <alignment wrapText="1"/>
    </xf>
    <xf numFmtId="49" fontId="39" fillId="0" borderId="0" xfId="558" applyNumberFormat="1" applyFont="1" applyFill="1" applyBorder="1" applyAlignment="1">
      <alignment horizontal="left" vertical="center" wrapText="1"/>
    </xf>
    <xf numFmtId="49" fontId="39" fillId="0" borderId="0" xfId="0" applyNumberFormat="1" applyFont="1" applyBorder="1" applyAlignment="1">
      <alignment wrapText="1"/>
    </xf>
    <xf numFmtId="0" fontId="41" fillId="0" borderId="0" xfId="0" applyFont="1" applyBorder="1" applyAlignment="1">
      <alignment wrapText="1"/>
    </xf>
    <xf numFmtId="49" fontId="39" fillId="0" borderId="10" xfId="0" applyNumberFormat="1" applyFont="1" applyFill="1" applyBorder="1" applyAlignment="1">
      <alignment horizontal="left" wrapText="1"/>
    </xf>
    <xf numFmtId="187" fontId="39" fillId="0" borderId="10" xfId="0" applyNumberFormat="1" applyFont="1" applyBorder="1" applyAlignment="1">
      <alignment horizontal="center" vertical="center" wrapText="1"/>
    </xf>
    <xf numFmtId="187" fontId="39" fillId="0" borderId="14" xfId="0" applyNumberFormat="1" applyFont="1" applyBorder="1" applyAlignment="1">
      <alignment horizontal="center" vertical="center" wrapText="1"/>
    </xf>
    <xf numFmtId="0" fontId="63" fillId="0" borderId="14" xfId="558" applyFont="1" applyBorder="1" applyAlignment="1">
      <alignment horizontal="center" vertical="top" wrapText="1"/>
    </xf>
    <xf numFmtId="187" fontId="39" fillId="0" borderId="0" xfId="0" applyNumberFormat="1" applyFont="1" applyBorder="1" applyAlignment="1">
      <alignment horizontal="center" vertical="center" wrapText="1"/>
    </xf>
    <xf numFmtId="0" fontId="63" fillId="0" borderId="0" xfId="558" applyFont="1" applyBorder="1" applyAlignment="1">
      <alignment horizontal="center" vertical="top" wrapText="1"/>
    </xf>
    <xf numFmtId="49" fontId="39" fillId="0" borderId="0" xfId="558" applyNumberFormat="1" applyFont="1" applyBorder="1" applyAlignment="1">
      <alignment wrapText="1"/>
    </xf>
    <xf numFmtId="49" fontId="47" fillId="0" borderId="13" xfId="0" applyNumberFormat="1" applyFont="1" applyBorder="1" applyAlignment="1">
      <alignment horizontal="left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49" fontId="47" fillId="0" borderId="14" xfId="0" applyNumberFormat="1" applyFont="1" applyBorder="1" applyAlignment="1">
      <alignment horizontal="left"/>
    </xf>
    <xf numFmtId="49" fontId="47" fillId="0" borderId="0" xfId="0" applyNumberFormat="1" applyFont="1" applyBorder="1" applyAlignment="1">
      <alignment horizontal="left"/>
    </xf>
    <xf numFmtId="0" fontId="39" fillId="0" borderId="0" xfId="558" applyFont="1" applyBorder="1" applyAlignment="1">
      <alignment vertical="top" wrapText="1"/>
    </xf>
    <xf numFmtId="49" fontId="47" fillId="0" borderId="12" xfId="0" applyNumberFormat="1" applyFont="1" applyBorder="1" applyAlignment="1">
      <alignment horizontal="left"/>
    </xf>
    <xf numFmtId="0" fontId="39" fillId="0" borderId="14" xfId="558" applyFont="1" applyBorder="1" applyAlignment="1">
      <alignment vertical="top" wrapText="1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0" xfId="558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left" vertical="center"/>
    </xf>
    <xf numFmtId="49" fontId="41" fillId="0" borderId="13" xfId="0" applyNumberFormat="1" applyFont="1" applyBorder="1" applyAlignment="1">
      <alignment horizontal="left" vertical="top" wrapText="1"/>
    </xf>
    <xf numFmtId="0" fontId="70" fillId="0" borderId="25" xfId="0" applyFont="1" applyBorder="1" applyAlignment="1">
      <alignment horizontal="center" vertical="top" wrapText="1"/>
    </xf>
    <xf numFmtId="0" fontId="63" fillId="0" borderId="25" xfId="558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wrapText="1"/>
    </xf>
    <xf numFmtId="0" fontId="41" fillId="0" borderId="13" xfId="0" applyFont="1" applyBorder="1" applyAlignment="1">
      <alignment wrapText="1"/>
    </xf>
    <xf numFmtId="49" fontId="39" fillId="0" borderId="14" xfId="0" applyNumberFormat="1" applyFont="1" applyBorder="1" applyAlignment="1">
      <alignment horizontal="left" vertical="center" wrapText="1"/>
    </xf>
    <xf numFmtId="0" fontId="38" fillId="0" borderId="0" xfId="0" applyFont="1" applyFill="1" applyAlignment="1"/>
    <xf numFmtId="0" fontId="39" fillId="0" borderId="0" xfId="0" applyFont="1" applyAlignment="1"/>
    <xf numFmtId="0" fontId="39" fillId="0" borderId="0" xfId="561" applyFont="1" applyAlignment="1">
      <alignment horizontal="left"/>
    </xf>
    <xf numFmtId="0" fontId="39" fillId="0" borderId="0" xfId="558" applyFont="1" applyFill="1" applyBorder="1" applyAlignment="1"/>
    <xf numFmtId="0" fontId="39" fillId="0" borderId="18" xfId="558" applyFont="1" applyBorder="1" applyAlignment="1"/>
    <xf numFmtId="0" fontId="47" fillId="0" borderId="14" xfId="0" applyFont="1" applyBorder="1" applyAlignment="1">
      <alignment horizontal="center"/>
    </xf>
    <xf numFmtId="0" fontId="38" fillId="0" borderId="17" xfId="558" applyFont="1" applyFill="1" applyBorder="1" applyAlignment="1">
      <alignment horizontal="center" vertical="top" wrapText="1"/>
    </xf>
    <xf numFmtId="49" fontId="39" fillId="0" borderId="10" xfId="558" applyNumberFormat="1" applyFont="1" applyFill="1" applyBorder="1" applyAlignment="1">
      <alignment horizontal="center" vertical="top" wrapText="1"/>
    </xf>
    <xf numFmtId="3" fontId="39" fillId="0" borderId="10" xfId="0" applyNumberFormat="1" applyFont="1" applyFill="1" applyBorder="1" applyAlignment="1">
      <alignment horizontal="center"/>
    </xf>
    <xf numFmtId="0" fontId="39" fillId="0" borderId="10" xfId="558" applyFont="1" applyFill="1" applyBorder="1"/>
    <xf numFmtId="0" fontId="39" fillId="0" borderId="10" xfId="558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39" fillId="0" borderId="10" xfId="558" applyFont="1" applyBorder="1" applyAlignment="1">
      <alignment horizontal="left" vertical="top" wrapText="1"/>
    </xf>
    <xf numFmtId="0" fontId="39" fillId="0" borderId="11" xfId="558" applyFont="1" applyBorder="1" applyAlignment="1">
      <alignment vertical="top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558" applyFont="1" applyFill="1" applyBorder="1" applyAlignment="1">
      <alignment horizontal="left"/>
    </xf>
    <xf numFmtId="0" fontId="39" fillId="0" borderId="10" xfId="558" applyFont="1" applyFill="1" applyBorder="1" applyAlignment="1">
      <alignment horizontal="center"/>
    </xf>
    <xf numFmtId="0" fontId="39" fillId="0" borderId="12" xfId="558" applyFont="1" applyBorder="1" applyAlignment="1">
      <alignment vertical="top" wrapText="1"/>
    </xf>
    <xf numFmtId="49" fontId="39" fillId="0" borderId="0" xfId="558" applyNumberFormat="1" applyFont="1" applyFill="1" applyBorder="1" applyAlignment="1">
      <alignment horizontal="center" vertical="top" wrapText="1"/>
    </xf>
    <xf numFmtId="3" fontId="38" fillId="0" borderId="10" xfId="558" applyNumberFormat="1" applyFont="1" applyFill="1" applyBorder="1" applyAlignment="1">
      <alignment horizontal="center"/>
    </xf>
    <xf numFmtId="0" fontId="64" fillId="0" borderId="10" xfId="558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/>
    </xf>
    <xf numFmtId="0" fontId="39" fillId="0" borderId="10" xfId="0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horizontal="left" vertical="center"/>
    </xf>
    <xf numFmtId="0" fontId="39" fillId="0" borderId="11" xfId="558" applyFont="1" applyFill="1" applyBorder="1" applyAlignment="1">
      <alignment horizontal="center" vertical="top" wrapText="1"/>
    </xf>
    <xf numFmtId="0" fontId="47" fillId="0" borderId="17" xfId="0" applyFont="1" applyBorder="1" applyAlignment="1">
      <alignment horizontal="justify"/>
    </xf>
    <xf numFmtId="49" fontId="39" fillId="0" borderId="14" xfId="558" applyNumberFormat="1" applyFont="1" applyFill="1" applyBorder="1" applyAlignment="1">
      <alignment horizontal="center" vertical="top" wrapText="1"/>
    </xf>
    <xf numFmtId="49" fontId="39" fillId="0" borderId="14" xfId="0" applyNumberFormat="1" applyFont="1" applyFill="1" applyBorder="1" applyAlignment="1">
      <alignment horizontal="left" vertical="center"/>
    </xf>
    <xf numFmtId="3" fontId="39" fillId="0" borderId="14" xfId="0" applyNumberFormat="1" applyFont="1" applyFill="1" applyBorder="1" applyAlignment="1">
      <alignment horizontal="center"/>
    </xf>
    <xf numFmtId="0" fontId="64" fillId="0" borderId="14" xfId="558" applyFont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left"/>
    </xf>
    <xf numFmtId="0" fontId="47" fillId="0" borderId="11" xfId="0" applyFont="1" applyBorder="1"/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39" fillId="0" borderId="11" xfId="558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center" vertical="center"/>
    </xf>
    <xf numFmtId="0" fontId="38" fillId="0" borderId="11" xfId="558" applyFont="1" applyFill="1" applyBorder="1" applyAlignment="1">
      <alignment horizontal="center" vertical="top" wrapText="1"/>
    </xf>
    <xf numFmtId="0" fontId="71" fillId="0" borderId="10" xfId="0" applyFont="1" applyBorder="1" applyAlignment="1">
      <alignment horizontal="center"/>
    </xf>
    <xf numFmtId="0" fontId="47" fillId="0" borderId="19" xfId="0" applyFont="1" applyBorder="1" applyAlignment="1">
      <alignment horizontal="justify"/>
    </xf>
    <xf numFmtId="0" fontId="47" fillId="0" borderId="19" xfId="0" applyFont="1" applyBorder="1"/>
    <xf numFmtId="49" fontId="39" fillId="0" borderId="19" xfId="558" applyNumberFormat="1" applyFont="1" applyFill="1" applyBorder="1" applyAlignment="1">
      <alignment horizontal="center" vertical="top" wrapText="1"/>
    </xf>
    <xf numFmtId="3" fontId="39" fillId="0" borderId="19" xfId="558" applyNumberFormat="1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49" fontId="39" fillId="0" borderId="19" xfId="0" applyNumberFormat="1" applyFont="1" applyFill="1" applyBorder="1" applyAlignment="1">
      <alignment horizontal="left" vertical="center"/>
    </xf>
    <xf numFmtId="3" fontId="39" fillId="0" borderId="19" xfId="0" applyNumberFormat="1" applyFont="1" applyFill="1" applyBorder="1" applyAlignment="1">
      <alignment horizontal="center"/>
    </xf>
    <xf numFmtId="0" fontId="64" fillId="0" borderId="19" xfId="558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64" fillId="0" borderId="0" xfId="558" applyFont="1" applyBorder="1" applyAlignment="1">
      <alignment horizontal="center" vertical="center" wrapText="1"/>
    </xf>
    <xf numFmtId="0" fontId="47" fillId="0" borderId="18" xfId="0" applyFont="1" applyBorder="1" applyAlignment="1">
      <alignment horizontal="justify"/>
    </xf>
    <xf numFmtId="49" fontId="39" fillId="0" borderId="18" xfId="558" applyNumberFormat="1" applyFont="1" applyFill="1" applyBorder="1" applyAlignment="1">
      <alignment horizontal="center" vertical="top" wrapText="1"/>
    </xf>
    <xf numFmtId="49" fontId="39" fillId="0" borderId="18" xfId="0" applyNumberFormat="1" applyFont="1" applyFill="1" applyBorder="1" applyAlignment="1">
      <alignment horizontal="left" vertical="center"/>
    </xf>
    <xf numFmtId="3" fontId="39" fillId="0" borderId="18" xfId="0" applyNumberFormat="1" applyFont="1" applyFill="1" applyBorder="1" applyAlignment="1">
      <alignment horizontal="center"/>
    </xf>
    <xf numFmtId="0" fontId="64" fillId="0" borderId="18" xfId="558" applyFont="1" applyBorder="1" applyAlignment="1">
      <alignment horizontal="center" vertical="center" wrapText="1"/>
    </xf>
    <xf numFmtId="0" fontId="39" fillId="0" borderId="19" xfId="0" applyFont="1" applyBorder="1"/>
    <xf numFmtId="0" fontId="0" fillId="0" borderId="19" xfId="0" applyBorder="1"/>
    <xf numFmtId="0" fontId="39" fillId="0" borderId="0" xfId="0" applyFont="1" applyBorder="1" applyAlignment="1">
      <alignment horizontal="right"/>
    </xf>
    <xf numFmtId="0" fontId="47" fillId="0" borderId="18" xfId="0" applyFont="1" applyBorder="1" applyAlignment="1">
      <alignment horizontal="left"/>
    </xf>
    <xf numFmtId="3" fontId="47" fillId="0" borderId="18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left" vertical="center"/>
    </xf>
    <xf numFmtId="0" fontId="47" fillId="0" borderId="18" xfId="0" applyFont="1" applyBorder="1" applyAlignment="1">
      <alignment horizontal="center"/>
    </xf>
    <xf numFmtId="49" fontId="38" fillId="0" borderId="0" xfId="0" applyNumberFormat="1" applyFont="1" applyFill="1" applyAlignment="1"/>
    <xf numFmtId="0" fontId="39" fillId="0" borderId="0" xfId="0" applyFont="1" applyAlignment="1">
      <alignment horizontal="center"/>
    </xf>
    <xf numFmtId="49" fontId="39" fillId="0" borderId="0" xfId="0" applyNumberFormat="1" applyFont="1" applyAlignment="1"/>
    <xf numFmtId="49" fontId="39" fillId="0" borderId="0" xfId="452" applyNumberFormat="1" applyFont="1" applyAlignment="1">
      <alignment horizontal="center"/>
    </xf>
    <xf numFmtId="49" fontId="39" fillId="0" borderId="0" xfId="558" applyNumberFormat="1" applyFont="1"/>
    <xf numFmtId="49" fontId="38" fillId="0" borderId="0" xfId="558" applyNumberFormat="1" applyFont="1" applyAlignment="1">
      <alignment horizontal="center"/>
    </xf>
    <xf numFmtId="0" fontId="39" fillId="0" borderId="0" xfId="558" applyFont="1" applyBorder="1" applyAlignment="1">
      <alignment horizontal="center" shrinkToFit="1"/>
    </xf>
    <xf numFmtId="49" fontId="39" fillId="0" borderId="0" xfId="452" applyNumberFormat="1" applyFont="1" applyBorder="1" applyAlignment="1">
      <alignment horizontal="center"/>
    </xf>
    <xf numFmtId="49" fontId="39" fillId="0" borderId="0" xfId="558" applyNumberFormat="1" applyFont="1" applyBorder="1" applyAlignment="1">
      <alignment horizontal="left"/>
    </xf>
    <xf numFmtId="49" fontId="39" fillId="0" borderId="0" xfId="558" applyNumberFormat="1" applyFont="1" applyFill="1"/>
    <xf numFmtId="49" fontId="39" fillId="0" borderId="0" xfId="558" applyNumberFormat="1" applyFont="1" applyAlignment="1">
      <alignment horizontal="left"/>
    </xf>
    <xf numFmtId="0" fontId="54" fillId="0" borderId="0" xfId="558" applyFont="1" applyAlignment="1">
      <alignment horizontal="left"/>
    </xf>
    <xf numFmtId="0" fontId="0" fillId="0" borderId="0" xfId="0" applyAlignment="1">
      <alignment horizontal="left"/>
    </xf>
    <xf numFmtId="49" fontId="39" fillId="0" borderId="0" xfId="558" applyNumberFormat="1" applyFont="1" applyAlignment="1">
      <alignment horizontal="center"/>
    </xf>
    <xf numFmtId="49" fontId="39" fillId="0" borderId="0" xfId="558" applyNumberFormat="1" applyFont="1" applyFill="1" applyBorder="1" applyAlignment="1"/>
    <xf numFmtId="0" fontId="39" fillId="0" borderId="0" xfId="558" applyFont="1" applyFill="1" applyBorder="1" applyAlignment="1">
      <alignment horizontal="center" shrinkToFit="1"/>
    </xf>
    <xf numFmtId="49" fontId="38" fillId="0" borderId="13" xfId="558" applyNumberFormat="1" applyFont="1" applyFill="1" applyBorder="1" applyAlignment="1">
      <alignment horizontal="center" vertical="top"/>
    </xf>
    <xf numFmtId="0" fontId="38" fillId="0" borderId="15" xfId="558" applyFont="1" applyFill="1" applyBorder="1" applyAlignment="1">
      <alignment horizontal="center" vertical="top"/>
    </xf>
    <xf numFmtId="0" fontId="38" fillId="0" borderId="13" xfId="558" applyFont="1" applyFill="1" applyBorder="1" applyAlignment="1">
      <alignment horizontal="center" vertical="top"/>
    </xf>
    <xf numFmtId="49" fontId="38" fillId="0" borderId="10" xfId="558" applyNumberFormat="1" applyFont="1" applyFill="1" applyBorder="1" applyAlignment="1">
      <alignment horizontal="center" vertical="top" wrapText="1"/>
    </xf>
    <xf numFmtId="0" fontId="72" fillId="0" borderId="10" xfId="0" applyFont="1" applyBorder="1" applyAlignment="1">
      <alignment horizontal="center"/>
    </xf>
    <xf numFmtId="49" fontId="73" fillId="0" borderId="10" xfId="0" applyNumberFormat="1" applyFont="1" applyBorder="1"/>
    <xf numFmtId="3" fontId="47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/>
    <xf numFmtId="0" fontId="39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/>
    </xf>
    <xf numFmtId="49" fontId="39" fillId="0" borderId="10" xfId="558" applyNumberFormat="1" applyFont="1" applyBorder="1" applyAlignment="1">
      <alignment vertical="top"/>
    </xf>
    <xf numFmtId="0" fontId="39" fillId="0" borderId="14" xfId="558" applyFont="1" applyBorder="1" applyAlignment="1">
      <alignment horizontal="left" vertical="top" wrapText="1"/>
    </xf>
    <xf numFmtId="49" fontId="47" fillId="0" borderId="14" xfId="0" applyNumberFormat="1" applyFont="1" applyBorder="1" applyAlignment="1">
      <alignment horizontal="center"/>
    </xf>
    <xf numFmtId="0" fontId="47" fillId="0" borderId="14" xfId="0" applyFont="1" applyBorder="1" applyAlignment="1">
      <alignment horizontal="center" vertical="center"/>
    </xf>
    <xf numFmtId="49" fontId="39" fillId="0" borderId="14" xfId="558" applyNumberFormat="1" applyFont="1" applyBorder="1" applyAlignment="1">
      <alignment vertical="top"/>
    </xf>
    <xf numFmtId="0" fontId="39" fillId="0" borderId="14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3" fontId="39" fillId="0" borderId="0" xfId="558" applyNumberFormat="1" applyFont="1" applyBorder="1" applyAlignment="1">
      <alignment horizontal="center" vertical="center" wrapText="1"/>
    </xf>
    <xf numFmtId="0" fontId="38" fillId="0" borderId="0" xfId="558" applyFont="1" applyFill="1" applyBorder="1" applyAlignment="1">
      <alignment horizontal="center" vertical="center" wrapText="1"/>
    </xf>
    <xf numFmtId="0" fontId="39" fillId="0" borderId="0" xfId="558" applyFont="1" applyFill="1" applyBorder="1" applyAlignment="1">
      <alignment horizontal="left" vertical="top" wrapText="1"/>
    </xf>
    <xf numFmtId="49" fontId="39" fillId="0" borderId="0" xfId="558" applyNumberFormat="1" applyFont="1" applyBorder="1" applyAlignment="1">
      <alignment vertical="top"/>
    </xf>
    <xf numFmtId="0" fontId="39" fillId="0" borderId="0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38" fillId="0" borderId="10" xfId="558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49" fontId="0" fillId="0" borderId="10" xfId="0" applyNumberFormat="1" applyBorder="1"/>
    <xf numFmtId="0" fontId="43" fillId="0" borderId="10" xfId="0" applyFont="1" applyBorder="1" applyAlignment="1">
      <alignment horizontal="center"/>
    </xf>
    <xf numFmtId="49" fontId="39" fillId="0" borderId="10" xfId="0" applyNumberFormat="1" applyFont="1" applyBorder="1" applyAlignment="1">
      <alignment horizontal="left" vertical="center"/>
    </xf>
    <xf numFmtId="3" fontId="39" fillId="0" borderId="10" xfId="0" applyNumberFormat="1" applyFont="1" applyBorder="1" applyAlignment="1">
      <alignment horizontal="center" vertical="center"/>
    </xf>
    <xf numFmtId="0" fontId="39" fillId="0" borderId="14" xfId="558" applyFont="1" applyFill="1" applyBorder="1" applyAlignment="1">
      <alignment horizontal="left" vertical="top" wrapText="1"/>
    </xf>
    <xf numFmtId="0" fontId="39" fillId="0" borderId="14" xfId="558" applyFont="1" applyBorder="1" applyAlignment="1">
      <alignment horizontal="center" vertical="center" wrapText="1"/>
    </xf>
    <xf numFmtId="3" fontId="39" fillId="0" borderId="0" xfId="558" applyNumberFormat="1" applyFont="1" applyFill="1" applyBorder="1" applyAlignment="1">
      <alignment horizontal="center" vertical="center"/>
    </xf>
    <xf numFmtId="0" fontId="39" fillId="0" borderId="0" xfId="558" applyFont="1" applyBorder="1" applyAlignment="1">
      <alignment horizontal="center" vertical="center" wrapText="1"/>
    </xf>
    <xf numFmtId="49" fontId="39" fillId="0" borderId="18" xfId="558" applyNumberFormat="1" applyFont="1" applyFill="1" applyBorder="1" applyAlignment="1">
      <alignment horizontal="left"/>
    </xf>
    <xf numFmtId="3" fontId="39" fillId="0" borderId="18" xfId="558" applyNumberFormat="1" applyFont="1" applyFill="1" applyBorder="1" applyAlignment="1">
      <alignment horizontal="center" vertical="center"/>
    </xf>
    <xf numFmtId="0" fontId="39" fillId="0" borderId="18" xfId="558" applyFont="1" applyFill="1" applyBorder="1" applyAlignment="1">
      <alignment horizontal="left" vertical="top" wrapText="1"/>
    </xf>
    <xf numFmtId="0" fontId="39" fillId="0" borderId="18" xfId="558" applyFont="1" applyBorder="1" applyAlignment="1">
      <alignment horizontal="center" vertical="center" wrapText="1"/>
    </xf>
    <xf numFmtId="49" fontId="47" fillId="0" borderId="0" xfId="0" applyNumberFormat="1" applyFont="1" applyFill="1" applyBorder="1"/>
    <xf numFmtId="3" fontId="47" fillId="0" borderId="0" xfId="0" applyNumberFormat="1" applyFont="1" applyBorder="1" applyAlignment="1">
      <alignment horizontal="center" vertical="center"/>
    </xf>
    <xf numFmtId="0" fontId="0" fillId="0" borderId="0" xfId="0" applyAlignment="1"/>
    <xf numFmtId="0" fontId="39" fillId="0" borderId="13" xfId="558" applyFont="1" applyBorder="1" applyAlignment="1">
      <alignment horizontal="left" vertical="top" wrapText="1"/>
    </xf>
    <xf numFmtId="49" fontId="39" fillId="0" borderId="13" xfId="0" applyNumberFormat="1" applyFont="1" applyFill="1" applyBorder="1"/>
    <xf numFmtId="0" fontId="47" fillId="0" borderId="13" xfId="0" applyFont="1" applyBorder="1" applyAlignment="1">
      <alignment horizontal="center" vertical="center"/>
    </xf>
    <xf numFmtId="0" fontId="47" fillId="0" borderId="13" xfId="0" applyFont="1" applyBorder="1"/>
    <xf numFmtId="0" fontId="71" fillId="0" borderId="14" xfId="0" applyFont="1" applyBorder="1"/>
    <xf numFmtId="0" fontId="38" fillId="0" borderId="14" xfId="558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49" fontId="47" fillId="0" borderId="18" xfId="0" applyNumberFormat="1" applyFont="1" applyBorder="1"/>
    <xf numFmtId="0" fontId="47" fillId="0" borderId="18" xfId="0" applyFont="1" applyBorder="1" applyAlignment="1">
      <alignment horizontal="center" vertical="center"/>
    </xf>
    <xf numFmtId="49" fontId="39" fillId="0" borderId="13" xfId="0" applyNumberFormat="1" applyFont="1" applyBorder="1"/>
    <xf numFmtId="49" fontId="54" fillId="0" borderId="0" xfId="558" applyNumberFormat="1" applyFont="1" applyAlignment="1">
      <alignment horizontal="left"/>
    </xf>
    <xf numFmtId="0" fontId="54" fillId="0" borderId="0" xfId="558" applyFont="1" applyAlignment="1">
      <alignment horizontal="center"/>
    </xf>
    <xf numFmtId="49" fontId="39" fillId="0" borderId="0" xfId="0" applyNumberFormat="1" applyFont="1" applyAlignment="1">
      <alignment horizontal="left"/>
    </xf>
    <xf numFmtId="17" fontId="47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38" fillId="0" borderId="10" xfId="558" applyFont="1" applyBorder="1" applyAlignment="1">
      <alignment horizontal="center" vertical="top" wrapText="1"/>
    </xf>
    <xf numFmtId="0" fontId="39" fillId="0" borderId="14" xfId="0" applyFont="1" applyFill="1" applyBorder="1" applyAlignment="1">
      <alignment horizontal="left" vertical="center"/>
    </xf>
    <xf numFmtId="3" fontId="47" fillId="0" borderId="0" xfId="0" applyNumberFormat="1" applyFont="1" applyBorder="1"/>
    <xf numFmtId="0" fontId="39" fillId="0" borderId="0" xfId="0" applyFont="1" applyBorder="1" applyAlignment="1">
      <alignment horizontal="left"/>
    </xf>
    <xf numFmtId="3" fontId="39" fillId="0" borderId="13" xfId="0" applyNumberFormat="1" applyFont="1" applyFill="1" applyBorder="1" applyAlignment="1">
      <alignment horizontal="center"/>
    </xf>
    <xf numFmtId="0" fontId="39" fillId="0" borderId="13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74" fillId="0" borderId="10" xfId="0" applyFont="1" applyBorder="1"/>
    <xf numFmtId="0" fontId="39" fillId="0" borderId="12" xfId="0" applyFont="1" applyBorder="1" applyAlignment="1">
      <alignment horizontal="left"/>
    </xf>
    <xf numFmtId="3" fontId="54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/>
    </xf>
    <xf numFmtId="0" fontId="47" fillId="0" borderId="10" xfId="0" applyFont="1" applyBorder="1" applyAlignment="1">
      <alignment horizontal="right"/>
    </xf>
    <xf numFmtId="0" fontId="39" fillId="0" borderId="19" xfId="0" applyFont="1" applyBorder="1" applyAlignment="1">
      <alignment horizontal="left"/>
    </xf>
    <xf numFmtId="0" fontId="69" fillId="0" borderId="19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3" fontId="48" fillId="0" borderId="19" xfId="0" applyNumberFormat="1" applyFont="1" applyBorder="1" applyAlignment="1">
      <alignment horizontal="center"/>
    </xf>
    <xf numFmtId="0" fontId="39" fillId="0" borderId="19" xfId="0" applyFont="1" applyFill="1" applyBorder="1" applyAlignment="1">
      <alignment horizontal="left" vertical="center"/>
    </xf>
    <xf numFmtId="0" fontId="69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9" fillId="0" borderId="18" xfId="0" applyFont="1" applyBorder="1" applyAlignment="1">
      <alignment horizontal="left"/>
    </xf>
    <xf numFmtId="0" fontId="69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3" fillId="0" borderId="10" xfId="0" applyFont="1" applyBorder="1"/>
    <xf numFmtId="0" fontId="75" fillId="0" borderId="10" xfId="558" applyFont="1" applyBorder="1" applyAlignment="1">
      <alignment horizontal="left" vertical="center" wrapText="1"/>
    </xf>
    <xf numFmtId="0" fontId="75" fillId="0" borderId="10" xfId="558" applyFont="1" applyBorder="1" applyAlignment="1">
      <alignment horizontal="left" vertical="top" wrapText="1"/>
    </xf>
    <xf numFmtId="17" fontId="75" fillId="0" borderId="10" xfId="558" applyNumberFormat="1" applyFont="1" applyBorder="1" applyAlignment="1">
      <alignment horizontal="center" shrinkToFit="1"/>
    </xf>
    <xf numFmtId="0" fontId="75" fillId="0" borderId="10" xfId="558" applyFont="1" applyBorder="1" applyAlignment="1">
      <alignment horizontal="center"/>
    </xf>
    <xf numFmtId="0" fontId="76" fillId="0" borderId="10" xfId="558" applyFont="1" applyBorder="1" applyAlignment="1">
      <alignment horizontal="left" vertical="top" wrapText="1"/>
    </xf>
    <xf numFmtId="0" fontId="77" fillId="0" borderId="10" xfId="0" applyFont="1" applyBorder="1"/>
    <xf numFmtId="0" fontId="75" fillId="0" borderId="10" xfId="558" applyFont="1" applyBorder="1" applyAlignment="1">
      <alignment horizontal="center" vertical="top" wrapText="1"/>
    </xf>
    <xf numFmtId="0" fontId="77" fillId="0" borderId="11" xfId="0" applyFont="1" applyBorder="1"/>
    <xf numFmtId="0" fontId="75" fillId="0" borderId="10" xfId="558" applyFont="1" applyBorder="1"/>
    <xf numFmtId="0" fontId="76" fillId="0" borderId="10" xfId="0" applyFont="1" applyBorder="1" applyAlignment="1"/>
    <xf numFmtId="0" fontId="76" fillId="0" borderId="10" xfId="553" applyFont="1" applyBorder="1"/>
    <xf numFmtId="0" fontId="76" fillId="0" borderId="10" xfId="558" applyFont="1" applyBorder="1" applyAlignment="1">
      <alignment vertical="top" wrapText="1"/>
    </xf>
    <xf numFmtId="0" fontId="75" fillId="0" borderId="10" xfId="558" applyFont="1" applyBorder="1" applyAlignment="1">
      <alignment horizontal="center" shrinkToFit="1"/>
    </xf>
    <xf numFmtId="0" fontId="76" fillId="0" borderId="10" xfId="0" applyFont="1" applyBorder="1"/>
    <xf numFmtId="0" fontId="75" fillId="0" borderId="11" xfId="558" applyFont="1" applyBorder="1"/>
    <xf numFmtId="0" fontId="76" fillId="0" borderId="0" xfId="0" applyFont="1" applyBorder="1"/>
    <xf numFmtId="0" fontId="75" fillId="0" borderId="0" xfId="558" applyFont="1" applyBorder="1"/>
    <xf numFmtId="0" fontId="75" fillId="0" borderId="0" xfId="558" applyFont="1" applyBorder="1" applyAlignment="1">
      <alignment horizontal="center" shrinkToFit="1"/>
    </xf>
    <xf numFmtId="0" fontId="43" fillId="0" borderId="0" xfId="0" applyFont="1" applyBorder="1" applyAlignment="1">
      <alignment horizontal="center"/>
    </xf>
    <xf numFmtId="0" fontId="43" fillId="0" borderId="0" xfId="0" applyFont="1" applyBorder="1"/>
    <xf numFmtId="0" fontId="75" fillId="0" borderId="0" xfId="558" applyFont="1" applyBorder="1" applyAlignment="1">
      <alignment horizontal="left"/>
    </xf>
    <xf numFmtId="3" fontId="75" fillId="0" borderId="0" xfId="558" applyNumberFormat="1" applyFont="1" applyBorder="1" applyAlignment="1"/>
    <xf numFmtId="0" fontId="75" fillId="0" borderId="0" xfId="558" applyFont="1" applyBorder="1" applyAlignment="1">
      <alignment horizontal="center"/>
    </xf>
    <xf numFmtId="0" fontId="76" fillId="0" borderId="18" xfId="0" applyFont="1" applyBorder="1"/>
    <xf numFmtId="0" fontId="75" fillId="0" borderId="18" xfId="558" applyFont="1" applyBorder="1"/>
    <xf numFmtId="0" fontId="75" fillId="0" borderId="18" xfId="558" applyFont="1" applyBorder="1" applyAlignment="1">
      <alignment horizontal="center" shrinkToFit="1"/>
    </xf>
    <xf numFmtId="0" fontId="43" fillId="0" borderId="18" xfId="0" applyFont="1" applyBorder="1" applyAlignment="1">
      <alignment horizontal="center"/>
    </xf>
    <xf numFmtId="0" fontId="43" fillId="0" borderId="18" xfId="0" applyFont="1" applyBorder="1"/>
    <xf numFmtId="0" fontId="75" fillId="0" borderId="18" xfId="558" applyFont="1" applyBorder="1" applyAlignment="1">
      <alignment horizontal="left"/>
    </xf>
    <xf numFmtId="3" fontId="75" fillId="0" borderId="18" xfId="558" applyNumberFormat="1" applyFont="1" applyBorder="1" applyAlignment="1"/>
    <xf numFmtId="0" fontId="75" fillId="0" borderId="18" xfId="558" applyFont="1" applyBorder="1" applyAlignment="1">
      <alignment horizontal="center"/>
    </xf>
    <xf numFmtId="0" fontId="75" fillId="0" borderId="0" xfId="558" applyFont="1" applyAlignment="1">
      <alignment horizontal="center"/>
    </xf>
    <xf numFmtId="0" fontId="78" fillId="0" borderId="10" xfId="558" applyFont="1" applyBorder="1"/>
    <xf numFmtId="0" fontId="73" fillId="0" borderId="12" xfId="558" applyFont="1" applyBorder="1" applyAlignment="1">
      <alignment horizontal="left"/>
    </xf>
    <xf numFmtId="0" fontId="75" fillId="0" borderId="11" xfId="558" applyFont="1" applyBorder="1" applyAlignment="1">
      <alignment horizontal="left"/>
    </xf>
    <xf numFmtId="3" fontId="73" fillId="0" borderId="10" xfId="558" applyNumberFormat="1" applyFont="1" applyBorder="1" applyAlignment="1"/>
    <xf numFmtId="3" fontId="47" fillId="0" borderId="10" xfId="0" applyNumberFormat="1" applyFont="1" applyBorder="1" applyAlignment="1">
      <alignment horizontal="right"/>
    </xf>
    <xf numFmtId="0" fontId="39" fillId="0" borderId="0" xfId="558" applyFont="1" applyAlignment="1">
      <alignment horizontal="left" wrapText="1"/>
    </xf>
    <xf numFmtId="0" fontId="43" fillId="0" borderId="10" xfId="558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wrapText="1"/>
    </xf>
    <xf numFmtId="0" fontId="47" fillId="0" borderId="13" xfId="0" applyFont="1" applyBorder="1" applyAlignment="1">
      <alignment wrapText="1"/>
    </xf>
    <xf numFmtId="187" fontId="39" fillId="0" borderId="10" xfId="0" applyNumberFormat="1" applyFont="1" applyBorder="1" applyAlignment="1">
      <alignment horizontal="center" wrapText="1"/>
    </xf>
    <xf numFmtId="0" fontId="64" fillId="0" borderId="10" xfId="558" applyFont="1" applyBorder="1" applyAlignment="1">
      <alignment horizontal="center" vertical="top" wrapText="1"/>
    </xf>
    <xf numFmtId="0" fontId="39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7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38" fillId="0" borderId="14" xfId="0" applyFont="1" applyBorder="1" applyAlignment="1">
      <alignment horizontal="center" vertical="top" wrapText="1"/>
    </xf>
    <xf numFmtId="187" fontId="38" fillId="0" borderId="14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 applyBorder="1" applyAlignment="1">
      <alignment horizontal="center" vertical="top" wrapText="1"/>
    </xf>
    <xf numFmtId="187" fontId="38" fillId="0" borderId="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49" fontId="39" fillId="0" borderId="11" xfId="0" applyNumberFormat="1" applyFont="1" applyBorder="1" applyAlignment="1">
      <alignment wrapText="1"/>
    </xf>
    <xf numFmtId="0" fontId="39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wrapText="1"/>
    </xf>
    <xf numFmtId="187" fontId="38" fillId="0" borderId="10" xfId="0" applyNumberFormat="1" applyFont="1" applyBorder="1" applyAlignment="1">
      <alignment horizontal="center" vertical="center" wrapText="1"/>
    </xf>
    <xf numFmtId="17" fontId="39" fillId="0" borderId="10" xfId="558" applyNumberFormat="1" applyFont="1" applyFill="1" applyBorder="1" applyAlignment="1">
      <alignment horizontal="center" vertical="top" wrapText="1"/>
    </xf>
    <xf numFmtId="49" fontId="70" fillId="0" borderId="10" xfId="0" applyNumberFormat="1" applyFont="1" applyBorder="1" applyAlignment="1">
      <alignment horizontal="center" vertical="top" wrapText="1"/>
    </xf>
    <xf numFmtId="49" fontId="39" fillId="0" borderId="0" xfId="0" applyNumberFormat="1" applyFont="1" applyFill="1" applyBorder="1" applyAlignment="1">
      <alignment horizontal="left" wrapText="1"/>
    </xf>
    <xf numFmtId="0" fontId="39" fillId="0" borderId="12" xfId="0" applyFont="1" applyFill="1" applyBorder="1" applyAlignment="1">
      <alignment vertical="center"/>
    </xf>
    <xf numFmtId="0" fontId="39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38" fillId="0" borderId="12" xfId="0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wrapText="1"/>
    </xf>
    <xf numFmtId="0" fontId="70" fillId="0" borderId="14" xfId="0" applyFont="1" applyBorder="1" applyAlignment="1">
      <alignment horizontal="center" vertical="top" wrapText="1"/>
    </xf>
    <xf numFmtId="0" fontId="41" fillId="0" borderId="0" xfId="558" applyFont="1" applyAlignment="1">
      <alignment horizontal="left"/>
    </xf>
    <xf numFmtId="0" fontId="47" fillId="0" borderId="0" xfId="558" applyFont="1"/>
    <xf numFmtId="0" fontId="39" fillId="0" borderId="0" xfId="558" applyFont="1" applyAlignment="1">
      <alignment horizontal="center"/>
    </xf>
    <xf numFmtId="0" fontId="39" fillId="0" borderId="0" xfId="558" applyFont="1" applyAlignment="1"/>
    <xf numFmtId="0" fontId="47" fillId="0" borderId="10" xfId="0" applyFont="1" applyBorder="1" applyAlignment="1">
      <alignment horizontal="left" vertical="top" wrapText="1"/>
    </xf>
    <xf numFmtId="0" fontId="47" fillId="0" borderId="10" xfId="558" applyFont="1" applyBorder="1" applyAlignment="1">
      <alignment vertical="top"/>
    </xf>
    <xf numFmtId="0" fontId="47" fillId="0" borderId="10" xfId="558" applyFont="1" applyBorder="1" applyAlignment="1">
      <alignment horizontal="left" vertical="top" wrapText="1"/>
    </xf>
    <xf numFmtId="17" fontId="47" fillId="0" borderId="10" xfId="558" applyNumberFormat="1" applyFont="1" applyBorder="1" applyAlignment="1">
      <alignment horizontal="center" vertical="top" wrapText="1"/>
    </xf>
    <xf numFmtId="17" fontId="47" fillId="0" borderId="10" xfId="558" applyNumberFormat="1" applyFont="1" applyBorder="1" applyAlignment="1">
      <alignment horizontal="left" vertical="top" wrapText="1"/>
    </xf>
    <xf numFmtId="0" fontId="47" fillId="0" borderId="14" xfId="558" applyFont="1" applyBorder="1" applyAlignment="1">
      <alignment horizontal="left" vertical="top" wrapText="1"/>
    </xf>
    <xf numFmtId="0" fontId="39" fillId="0" borderId="0" xfId="558" applyFont="1" applyBorder="1" applyAlignment="1">
      <alignment horizontal="left" vertical="top" wrapText="1"/>
    </xf>
    <xf numFmtId="17" fontId="47" fillId="0" borderId="0" xfId="558" applyNumberFormat="1" applyFont="1" applyBorder="1" applyAlignment="1">
      <alignment horizontal="left" vertical="top" wrapText="1"/>
    </xf>
    <xf numFmtId="17" fontId="47" fillId="0" borderId="0" xfId="558" applyNumberFormat="1" applyFont="1" applyBorder="1" applyAlignment="1">
      <alignment horizontal="center" vertical="top" wrapText="1"/>
    </xf>
    <xf numFmtId="0" fontId="39" fillId="0" borderId="0" xfId="0" applyFont="1" applyBorder="1" applyAlignment="1">
      <alignment vertical="top"/>
    </xf>
    <xf numFmtId="3" fontId="39" fillId="0" borderId="0" xfId="0" applyNumberFormat="1" applyFont="1" applyBorder="1" applyAlignment="1">
      <alignment horizontal="center" vertical="top"/>
    </xf>
    <xf numFmtId="0" fontId="47" fillId="0" borderId="0" xfId="558" applyFont="1" applyBorder="1" applyAlignment="1">
      <alignment horizontal="left" vertical="top" wrapText="1"/>
    </xf>
    <xf numFmtId="0" fontId="47" fillId="0" borderId="10" xfId="0" applyFont="1" applyBorder="1" applyAlignment="1">
      <alignment vertical="top"/>
    </xf>
    <xf numFmtId="3" fontId="39" fillId="0" borderId="10" xfId="0" applyNumberFormat="1" applyFont="1" applyBorder="1" applyAlignment="1">
      <alignment horizontal="center" vertical="top"/>
    </xf>
    <xf numFmtId="0" fontId="39" fillId="0" borderId="18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vertical="top"/>
    </xf>
    <xf numFmtId="188" fontId="39" fillId="0" borderId="10" xfId="527" applyNumberFormat="1" applyFont="1" applyBorder="1" applyAlignment="1">
      <alignment vertical="top"/>
    </xf>
    <xf numFmtId="3" fontId="39" fillId="0" borderId="10" xfId="0" applyNumberFormat="1" applyFont="1" applyBorder="1" applyAlignment="1">
      <alignment horizontal="right" vertical="top"/>
    </xf>
    <xf numFmtId="49" fontId="41" fillId="0" borderId="19" xfId="0" applyNumberFormat="1" applyFont="1" applyBorder="1" applyAlignment="1">
      <alignment horizontal="left" vertical="top" wrapText="1"/>
    </xf>
    <xf numFmtId="0" fontId="39" fillId="0" borderId="20" xfId="558" applyFont="1" applyFill="1" applyBorder="1" applyAlignment="1">
      <alignment vertical="top" wrapText="1"/>
    </xf>
    <xf numFmtId="188" fontId="48" fillId="0" borderId="25" xfId="527" applyNumberFormat="1" applyFont="1" applyBorder="1" applyAlignment="1">
      <alignment horizontal="right" vertical="top"/>
    </xf>
    <xf numFmtId="49" fontId="39" fillId="0" borderId="15" xfId="0" applyNumberFormat="1" applyFont="1" applyBorder="1" applyAlignment="1">
      <alignment wrapText="1"/>
    </xf>
    <xf numFmtId="0" fontId="41" fillId="0" borderId="19" xfId="0" applyFont="1" applyBorder="1" applyAlignment="1">
      <alignment wrapText="1"/>
    </xf>
    <xf numFmtId="0" fontId="41" fillId="0" borderId="20" xfId="0" applyFont="1" applyBorder="1" applyAlignment="1">
      <alignment wrapText="1"/>
    </xf>
    <xf numFmtId="49" fontId="39" fillId="0" borderId="18" xfId="0" applyNumberFormat="1" applyFont="1" applyBorder="1" applyAlignment="1">
      <alignment horizontal="left" vertical="center" wrapText="1"/>
    </xf>
    <xf numFmtId="0" fontId="39" fillId="0" borderId="17" xfId="558" applyFont="1" applyFill="1" applyBorder="1" applyAlignment="1">
      <alignment vertical="top" wrapText="1"/>
    </xf>
    <xf numFmtId="49" fontId="39" fillId="0" borderId="16" xfId="0" applyNumberFormat="1" applyFont="1" applyBorder="1" applyAlignment="1">
      <alignment wrapText="1"/>
    </xf>
    <xf numFmtId="0" fontId="41" fillId="0" borderId="18" xfId="0" applyFont="1" applyBorder="1" applyAlignment="1">
      <alignment wrapText="1"/>
    </xf>
    <xf numFmtId="0" fontId="41" fillId="0" borderId="17" xfId="0" applyFont="1" applyBorder="1" applyAlignment="1">
      <alignment wrapText="1"/>
    </xf>
    <xf numFmtId="0" fontId="47" fillId="0" borderId="13" xfId="0" applyFont="1" applyBorder="1" applyAlignment="1">
      <alignment vertical="top"/>
    </xf>
    <xf numFmtId="0" fontId="47" fillId="0" borderId="13" xfId="558" applyFont="1" applyBorder="1" applyAlignment="1">
      <alignment horizontal="left" vertical="top" wrapText="1"/>
    </xf>
    <xf numFmtId="17" fontId="47" fillId="0" borderId="13" xfId="558" applyNumberFormat="1" applyFont="1" applyBorder="1" applyAlignment="1">
      <alignment horizontal="left" vertical="top" wrapText="1"/>
    </xf>
    <xf numFmtId="0" fontId="70" fillId="0" borderId="10" xfId="0" applyFont="1" applyBorder="1" applyAlignment="1">
      <alignment wrapText="1"/>
    </xf>
    <xf numFmtId="188" fontId="47" fillId="0" borderId="0" xfId="527" applyNumberFormat="1" applyFont="1" applyBorder="1" applyAlignment="1">
      <alignment horizontal="left" vertical="top"/>
    </xf>
    <xf numFmtId="188" fontId="48" fillId="0" borderId="25" xfId="527" applyNumberFormat="1" applyFont="1" applyBorder="1" applyAlignment="1">
      <alignment horizontal="center" vertical="top"/>
    </xf>
    <xf numFmtId="0" fontId="39" fillId="0" borderId="10" xfId="558" applyFont="1" applyBorder="1" applyAlignment="1">
      <alignment vertical="top"/>
    </xf>
    <xf numFmtId="17" fontId="47" fillId="0" borderId="13" xfId="558" applyNumberFormat="1" applyFont="1" applyBorder="1" applyAlignment="1">
      <alignment horizontal="center" vertical="top" wrapText="1"/>
    </xf>
    <xf numFmtId="0" fontId="39" fillId="0" borderId="10" xfId="558" applyFont="1" applyBorder="1" applyAlignment="1">
      <alignment horizontal="left" vertical="top"/>
    </xf>
    <xf numFmtId="0" fontId="47" fillId="0" borderId="10" xfId="0" applyFont="1" applyFill="1" applyBorder="1"/>
    <xf numFmtId="0" fontId="80" fillId="0" borderId="10" xfId="558" applyFont="1" applyFill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top" wrapText="1"/>
    </xf>
    <xf numFmtId="0" fontId="72" fillId="0" borderId="10" xfId="558" applyFont="1" applyFill="1" applyBorder="1" applyAlignment="1">
      <alignment horizontal="center" vertical="top" wrapText="1"/>
    </xf>
    <xf numFmtId="187" fontId="47" fillId="0" borderId="10" xfId="0" applyNumberFormat="1" applyFont="1" applyBorder="1" applyAlignment="1">
      <alignment horizontal="center" vertical="center" wrapText="1"/>
    </xf>
    <xf numFmtId="0" fontId="71" fillId="0" borderId="10" xfId="558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left" wrapText="1"/>
    </xf>
    <xf numFmtId="0" fontId="39" fillId="0" borderId="0" xfId="0" applyFont="1" applyAlignment="1">
      <alignment horizontal="right"/>
    </xf>
    <xf numFmtId="0" fontId="38" fillId="0" borderId="0" xfId="558" applyFont="1" applyFill="1"/>
    <xf numFmtId="0" fontId="39" fillId="0" borderId="14" xfId="0" applyFont="1" applyBorder="1" applyAlignment="1">
      <alignment horizontal="center"/>
    </xf>
    <xf numFmtId="0" fontId="38" fillId="0" borderId="13" xfId="0" applyFont="1" applyBorder="1" applyAlignment="1">
      <alignment horizontal="left" wrapText="1"/>
    </xf>
    <xf numFmtId="0" fontId="39" fillId="0" borderId="11" xfId="0" applyFont="1" applyFill="1" applyBorder="1" applyAlignment="1">
      <alignment horizontal="left" vertical="center"/>
    </xf>
    <xf numFmtId="0" fontId="39" fillId="0" borderId="10" xfId="553" applyFont="1" applyBorder="1"/>
    <xf numFmtId="0" fontId="38" fillId="0" borderId="0" xfId="0" applyFont="1" applyAlignment="1">
      <alignment horizontal="center"/>
    </xf>
    <xf numFmtId="3" fontId="38" fillId="0" borderId="1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left" vertical="top"/>
    </xf>
    <xf numFmtId="3" fontId="39" fillId="0" borderId="10" xfId="0" applyNumberFormat="1" applyFont="1" applyFill="1" applyBorder="1" applyAlignment="1">
      <alignment horizontal="center" vertical="center"/>
    </xf>
    <xf numFmtId="0" fontId="39" fillId="0" borderId="12" xfId="558" applyFont="1" applyFill="1" applyBorder="1" applyAlignment="1">
      <alignment horizontal="left" vertical="top" wrapText="1"/>
    </xf>
    <xf numFmtId="3" fontId="39" fillId="0" borderId="10" xfId="0" applyNumberFormat="1" applyFont="1" applyBorder="1" applyAlignment="1">
      <alignment horizontal="left"/>
    </xf>
    <xf numFmtId="0" fontId="38" fillId="0" borderId="14" xfId="0" applyFont="1" applyFill="1" applyBorder="1" applyAlignment="1">
      <alignment horizontal="left" vertical="center"/>
    </xf>
    <xf numFmtId="3" fontId="38" fillId="0" borderId="14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39" fillId="0" borderId="12" xfId="0" applyFont="1" applyFill="1" applyBorder="1" applyAlignment="1">
      <alignment horizontal="left"/>
    </xf>
    <xf numFmtId="49" fontId="39" fillId="0" borderId="10" xfId="0" applyNumberFormat="1" applyFont="1" applyFill="1" applyBorder="1" applyAlignment="1">
      <alignment vertical="center"/>
    </xf>
    <xf numFmtId="0" fontId="39" fillId="0" borderId="11" xfId="0" applyFont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3" fontId="39" fillId="0" borderId="10" xfId="553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11" xfId="0" applyFont="1" applyFill="1" applyBorder="1" applyAlignment="1">
      <alignment horizontal="left"/>
    </xf>
    <xf numFmtId="9" fontId="39" fillId="0" borderId="10" xfId="0" applyNumberFormat="1" applyFont="1" applyBorder="1" applyAlignment="1">
      <alignment horizontal="left" vertical="center"/>
    </xf>
    <xf numFmtId="3" fontId="38" fillId="0" borderId="10" xfId="0" applyNumberFormat="1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49" fontId="41" fillId="0" borderId="0" xfId="454" applyNumberFormat="1" applyFont="1"/>
    <xf numFmtId="0" fontId="41" fillId="0" borderId="0" xfId="454" applyFont="1"/>
    <xf numFmtId="0" fontId="39" fillId="0" borderId="0" xfId="558" applyFont="1" applyBorder="1" applyAlignment="1">
      <alignment horizontal="center" vertical="top" wrapText="1"/>
    </xf>
    <xf numFmtId="0" fontId="41" fillId="0" borderId="0" xfId="0" applyFont="1" applyBorder="1"/>
    <xf numFmtId="0" fontId="47" fillId="0" borderId="0" xfId="454" applyFont="1"/>
    <xf numFmtId="0" fontId="47" fillId="0" borderId="0" xfId="454" applyFont="1" applyAlignment="1">
      <alignment horizontal="center"/>
    </xf>
    <xf numFmtId="0" fontId="48" fillId="0" borderId="15" xfId="558" applyFont="1" applyFill="1" applyBorder="1" applyAlignment="1">
      <alignment horizontal="center" vertical="top" wrapText="1"/>
    </xf>
    <xf numFmtId="0" fontId="48" fillId="0" borderId="13" xfId="558" applyFont="1" applyFill="1" applyBorder="1" applyAlignment="1">
      <alignment horizontal="center"/>
    </xf>
    <xf numFmtId="49" fontId="48" fillId="0" borderId="13" xfId="454" applyNumberFormat="1" applyFont="1" applyFill="1" applyBorder="1" applyAlignment="1">
      <alignment horizontal="center" vertical="center"/>
    </xf>
    <xf numFmtId="0" fontId="48" fillId="0" borderId="15" xfId="454" applyFont="1" applyFill="1" applyBorder="1" applyAlignment="1">
      <alignment horizontal="center"/>
    </xf>
    <xf numFmtId="0" fontId="48" fillId="0" borderId="13" xfId="558" applyFont="1" applyFill="1" applyBorder="1" applyAlignment="1">
      <alignment horizontal="center" vertical="top" wrapText="1"/>
    </xf>
    <xf numFmtId="0" fontId="48" fillId="0" borderId="13" xfId="454" applyFont="1" applyFill="1" applyBorder="1" applyAlignment="1">
      <alignment horizontal="center" vertical="center"/>
    </xf>
    <xf numFmtId="0" fontId="48" fillId="0" borderId="12" xfId="558" applyFont="1" applyFill="1" applyBorder="1" applyAlignment="1">
      <alignment horizontal="center" vertical="top" wrapText="1"/>
    </xf>
    <xf numFmtId="0" fontId="48" fillId="0" borderId="12" xfId="558" applyFont="1" applyFill="1" applyBorder="1" applyAlignment="1">
      <alignment horizontal="center"/>
    </xf>
    <xf numFmtId="0" fontId="48" fillId="0" borderId="10" xfId="454" applyFont="1" applyFill="1" applyBorder="1" applyAlignment="1">
      <alignment horizontal="center"/>
    </xf>
    <xf numFmtId="0" fontId="48" fillId="0" borderId="11" xfId="454" applyFont="1" applyFill="1" applyBorder="1" applyAlignment="1">
      <alignment horizontal="center"/>
    </xf>
    <xf numFmtId="49" fontId="48" fillId="0" borderId="11" xfId="454" applyNumberFormat="1" applyFont="1" applyFill="1" applyBorder="1" applyAlignment="1">
      <alignment horizontal="center" vertical="center"/>
    </xf>
    <xf numFmtId="0" fontId="48" fillId="0" borderId="12" xfId="454" applyFont="1" applyFill="1" applyBorder="1" applyAlignment="1">
      <alignment horizontal="center"/>
    </xf>
    <xf numFmtId="0" fontId="48" fillId="0" borderId="10" xfId="558" applyFont="1" applyFill="1" applyBorder="1" applyAlignment="1">
      <alignment horizontal="center" vertical="top" wrapText="1"/>
    </xf>
    <xf numFmtId="0" fontId="48" fillId="0" borderId="10" xfId="454" applyFont="1" applyFill="1" applyBorder="1" applyAlignment="1">
      <alignment horizontal="center" vertical="center"/>
    </xf>
    <xf numFmtId="0" fontId="38" fillId="0" borderId="16" xfId="454" applyFont="1" applyFill="1" applyBorder="1" applyAlignment="1">
      <alignment horizontal="center" vertical="center"/>
    </xf>
    <xf numFmtId="0" fontId="47" fillId="0" borderId="14" xfId="454" applyFont="1" applyBorder="1" applyAlignment="1">
      <alignment horizontal="center"/>
    </xf>
    <xf numFmtId="0" fontId="38" fillId="0" borderId="14" xfId="454" applyFont="1" applyFill="1" applyBorder="1" applyAlignment="1">
      <alignment horizontal="center"/>
    </xf>
    <xf numFmtId="49" fontId="38" fillId="0" borderId="14" xfId="454" applyNumberFormat="1" applyFont="1" applyFill="1" applyBorder="1" applyAlignment="1">
      <alignment horizontal="center" vertical="center"/>
    </xf>
    <xf numFmtId="0" fontId="38" fillId="0" borderId="14" xfId="454" applyFont="1" applyFill="1" applyBorder="1" applyAlignment="1">
      <alignment horizontal="center" vertical="center"/>
    </xf>
    <xf numFmtId="0" fontId="38" fillId="0" borderId="17" xfId="454" applyFont="1" applyFill="1" applyBorder="1" applyAlignment="1">
      <alignment horizontal="center" vertical="center"/>
    </xf>
    <xf numFmtId="0" fontId="39" fillId="0" borderId="10" xfId="558" applyFont="1" applyFill="1" applyBorder="1" applyAlignment="1"/>
    <xf numFmtId="0" fontId="47" fillId="0" borderId="10" xfId="553" applyFont="1" applyBorder="1" applyAlignment="1">
      <alignment horizontal="center"/>
    </xf>
    <xf numFmtId="0" fontId="72" fillId="0" borderId="10" xfId="454" applyFont="1" applyBorder="1" applyAlignment="1">
      <alignment horizontal="center" vertical="center"/>
    </xf>
    <xf numFmtId="0" fontId="82" fillId="0" borderId="10" xfId="618" applyFont="1" applyBorder="1"/>
    <xf numFmtId="0" fontId="47" fillId="0" borderId="10" xfId="558" applyFont="1" applyFill="1" applyBorder="1" applyAlignment="1">
      <alignment horizontal="center" vertical="center"/>
    </xf>
    <xf numFmtId="0" fontId="83" fillId="0" borderId="10" xfId="558" applyFont="1" applyBorder="1" applyAlignment="1">
      <alignment horizontal="center" vertical="top" wrapText="1"/>
    </xf>
    <xf numFmtId="3" fontId="83" fillId="0" borderId="10" xfId="558" applyNumberFormat="1" applyFont="1" applyBorder="1" applyAlignment="1">
      <alignment horizontal="center" vertical="top" wrapText="1"/>
    </xf>
    <xf numFmtId="0" fontId="47" fillId="0" borderId="10" xfId="558" applyFont="1" applyBorder="1" applyAlignment="1">
      <alignment horizontal="center" vertical="center" wrapText="1"/>
    </xf>
    <xf numFmtId="0" fontId="83" fillId="0" borderId="10" xfId="558" applyFont="1" applyBorder="1" applyAlignment="1">
      <alignment horizontal="left" vertical="top" wrapText="1"/>
    </xf>
    <xf numFmtId="0" fontId="47" fillId="0" borderId="10" xfId="558" applyFont="1" applyFill="1" applyBorder="1" applyAlignment="1">
      <alignment vertical="center"/>
    </xf>
    <xf numFmtId="0" fontId="47" fillId="0" borderId="10" xfId="558" applyFont="1" applyBorder="1" applyAlignment="1">
      <alignment vertical="center" wrapText="1"/>
    </xf>
    <xf numFmtId="0" fontId="39" fillId="0" borderId="10" xfId="558" applyNumberFormat="1" applyFont="1" applyFill="1" applyBorder="1" applyAlignment="1">
      <alignment horizontal="center" shrinkToFit="1"/>
    </xf>
    <xf numFmtId="17" fontId="39" fillId="0" borderId="10" xfId="558" applyNumberFormat="1" applyFont="1" applyFill="1" applyBorder="1" applyAlignment="1">
      <alignment shrinkToFit="1"/>
    </xf>
    <xf numFmtId="0" fontId="47" fillId="0" borderId="14" xfId="558" applyFont="1" applyBorder="1" applyAlignment="1">
      <alignment vertical="center" wrapText="1"/>
    </xf>
    <xf numFmtId="0" fontId="82" fillId="0" borderId="14" xfId="618" applyFont="1" applyBorder="1"/>
    <xf numFmtId="0" fontId="47" fillId="0" borderId="14" xfId="558" applyFont="1" applyFill="1" applyBorder="1" applyAlignment="1">
      <alignment vertical="center"/>
    </xf>
    <xf numFmtId="0" fontId="47" fillId="0" borderId="14" xfId="558" applyFont="1" applyFill="1" applyBorder="1" applyAlignment="1">
      <alignment horizontal="center" vertical="center"/>
    </xf>
    <xf numFmtId="0" fontId="47" fillId="0" borderId="14" xfId="553" applyFont="1" applyBorder="1" applyAlignment="1">
      <alignment horizontal="left"/>
    </xf>
    <xf numFmtId="0" fontId="83" fillId="0" borderId="14" xfId="558" applyFont="1" applyBorder="1" applyAlignment="1">
      <alignment horizontal="center" vertical="top" wrapText="1"/>
    </xf>
    <xf numFmtId="0" fontId="47" fillId="0" borderId="14" xfId="558" applyFont="1" applyBorder="1" applyAlignment="1">
      <alignment horizontal="center" vertical="center" wrapText="1"/>
    </xf>
    <xf numFmtId="0" fontId="39" fillId="0" borderId="14" xfId="558" applyFont="1" applyFill="1" applyBorder="1" applyAlignment="1">
      <alignment horizontal="center"/>
    </xf>
    <xf numFmtId="0" fontId="47" fillId="0" borderId="0" xfId="558" applyFont="1" applyBorder="1" applyAlignment="1">
      <alignment vertical="center" wrapText="1"/>
    </xf>
    <xf numFmtId="0" fontId="82" fillId="0" borderId="0" xfId="618" applyFont="1"/>
    <xf numFmtId="0" fontId="47" fillId="0" borderId="0" xfId="558" applyFont="1" applyFill="1" applyBorder="1" applyAlignment="1">
      <alignment vertical="center"/>
    </xf>
    <xf numFmtId="0" fontId="47" fillId="0" borderId="0" xfId="558" applyFont="1" applyFill="1" applyBorder="1" applyAlignment="1">
      <alignment horizontal="center" vertical="center"/>
    </xf>
    <xf numFmtId="0" fontId="47" fillId="0" borderId="0" xfId="553" applyFont="1" applyAlignment="1">
      <alignment horizontal="left"/>
    </xf>
    <xf numFmtId="0" fontId="83" fillId="0" borderId="0" xfId="558" applyFont="1" applyBorder="1" applyAlignment="1">
      <alignment horizontal="center" vertical="top" wrapText="1"/>
    </xf>
    <xf numFmtId="0" fontId="47" fillId="0" borderId="0" xfId="558" applyFont="1" applyBorder="1" applyAlignment="1">
      <alignment horizontal="center" vertical="center" wrapText="1"/>
    </xf>
    <xf numFmtId="0" fontId="39" fillId="0" borderId="0" xfId="558" applyFont="1" applyFill="1" applyBorder="1" applyAlignment="1">
      <alignment horizontal="center"/>
    </xf>
    <xf numFmtId="0" fontId="82" fillId="0" borderId="0" xfId="618" applyFont="1" applyAlignment="1">
      <alignment horizontal="center"/>
    </xf>
    <xf numFmtId="49" fontId="38" fillId="0" borderId="13" xfId="454" applyNumberFormat="1" applyFont="1" applyFill="1" applyBorder="1" applyAlignment="1">
      <alignment horizontal="center" vertical="center"/>
    </xf>
    <xf numFmtId="0" fontId="38" fillId="0" borderId="15" xfId="454" applyFont="1" applyFill="1" applyBorder="1" applyAlignment="1">
      <alignment horizontal="center"/>
    </xf>
    <xf numFmtId="0" fontId="38" fillId="0" borderId="13" xfId="454" applyFont="1" applyFill="1" applyBorder="1" applyAlignment="1">
      <alignment horizontal="center" vertical="center"/>
    </xf>
    <xf numFmtId="0" fontId="38" fillId="0" borderId="10" xfId="454" applyFont="1" applyFill="1" applyBorder="1" applyAlignment="1">
      <alignment horizontal="center"/>
    </xf>
    <xf numFmtId="0" fontId="38" fillId="0" borderId="11" xfId="454" applyFont="1" applyFill="1" applyBorder="1" applyAlignment="1">
      <alignment horizontal="center"/>
    </xf>
    <xf numFmtId="49" fontId="38" fillId="0" borderId="11" xfId="454" applyNumberFormat="1" applyFont="1" applyFill="1" applyBorder="1" applyAlignment="1">
      <alignment horizontal="center" vertical="center"/>
    </xf>
    <xf numFmtId="0" fontId="38" fillId="0" borderId="12" xfId="454" applyFont="1" applyFill="1" applyBorder="1" applyAlignment="1">
      <alignment horizontal="center"/>
    </xf>
    <xf numFmtId="0" fontId="38" fillId="0" borderId="10" xfId="454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/>
    </xf>
    <xf numFmtId="0" fontId="38" fillId="0" borderId="10" xfId="558" applyFont="1" applyFill="1" applyBorder="1" applyAlignment="1">
      <alignment horizontal="left"/>
    </xf>
    <xf numFmtId="0" fontId="38" fillId="0" borderId="11" xfId="558" applyFont="1" applyFill="1" applyBorder="1" applyAlignment="1">
      <alignment horizontal="center"/>
    </xf>
    <xf numFmtId="0" fontId="82" fillId="0" borderId="0" xfId="618" applyFont="1" applyBorder="1"/>
    <xf numFmtId="0" fontId="47" fillId="0" borderId="0" xfId="553" applyFont="1" applyBorder="1" applyAlignment="1">
      <alignment horizontal="left"/>
    </xf>
    <xf numFmtId="0" fontId="38" fillId="0" borderId="0" xfId="452" applyFont="1" applyAlignment="1">
      <alignment horizontal="left"/>
    </xf>
    <xf numFmtId="49" fontId="38" fillId="0" borderId="0" xfId="452" applyNumberFormat="1" applyFont="1" applyAlignment="1">
      <alignment horizontal="left"/>
    </xf>
    <xf numFmtId="0" fontId="39" fillId="0" borderId="0" xfId="558" applyFont="1" applyAlignment="1">
      <alignment horizontal="right"/>
    </xf>
    <xf numFmtId="0" fontId="47" fillId="0" borderId="0" xfId="558" applyFont="1" applyAlignment="1">
      <alignment horizontal="left"/>
    </xf>
    <xf numFmtId="0" fontId="47" fillId="0" borderId="0" xfId="558" applyFont="1" applyAlignment="1">
      <alignment horizontal="center"/>
    </xf>
    <xf numFmtId="49" fontId="47" fillId="0" borderId="0" xfId="558" applyNumberFormat="1" applyFont="1" applyAlignment="1">
      <alignment horizontal="left"/>
    </xf>
    <xf numFmtId="0" fontId="47" fillId="0" borderId="0" xfId="0" applyFont="1" applyAlignment="1">
      <alignment horizontal="center"/>
    </xf>
    <xf numFmtId="0" fontId="39" fillId="0" borderId="13" xfId="558" applyFont="1" applyBorder="1" applyAlignment="1">
      <alignment horizontal="left" vertical="center" wrapText="1"/>
    </xf>
    <xf numFmtId="0" fontId="72" fillId="0" borderId="13" xfId="0" applyFont="1" applyBorder="1"/>
    <xf numFmtId="0" fontId="39" fillId="0" borderId="13" xfId="558" applyFont="1" applyBorder="1" applyAlignment="1">
      <alignment horizontal="center" vertical="center" wrapText="1"/>
    </xf>
    <xf numFmtId="0" fontId="39" fillId="0" borderId="10" xfId="558" applyFont="1" applyBorder="1" applyAlignment="1">
      <alignment horizontal="left" vertical="center" wrapText="1"/>
    </xf>
    <xf numFmtId="0" fontId="72" fillId="0" borderId="10" xfId="0" applyFont="1" applyBorder="1" applyAlignment="1">
      <alignment horizontal="center" vertical="center"/>
    </xf>
    <xf numFmtId="0" fontId="73" fillId="0" borderId="10" xfId="558" applyFont="1" applyBorder="1" applyAlignment="1">
      <alignment horizontal="left" vertical="top" wrapText="1"/>
    </xf>
    <xf numFmtId="0" fontId="72" fillId="0" borderId="10" xfId="0" applyFont="1" applyBorder="1"/>
    <xf numFmtId="0" fontId="39" fillId="0" borderId="10" xfId="558" applyFont="1" applyBorder="1" applyAlignment="1">
      <alignment vertical="center" wrapText="1"/>
    </xf>
    <xf numFmtId="0" fontId="39" fillId="0" borderId="10" xfId="558" applyFont="1" applyBorder="1" applyAlignment="1">
      <alignment horizontal="center" vertical="center"/>
    </xf>
    <xf numFmtId="0" fontId="39" fillId="0" borderId="10" xfId="558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10" xfId="558" applyFont="1" applyBorder="1" applyAlignment="1">
      <alignment horizontal="left" vertical="center"/>
    </xf>
    <xf numFmtId="0" fontId="82" fillId="0" borderId="10" xfId="558" applyFont="1" applyBorder="1" applyAlignment="1">
      <alignment horizontal="left" vertical="top" wrapText="1"/>
    </xf>
    <xf numFmtId="0" fontId="47" fillId="0" borderId="10" xfId="558" applyFont="1" applyBorder="1" applyAlignment="1">
      <alignment horizontal="left" vertical="center" wrapText="1"/>
    </xf>
    <xf numFmtId="0" fontId="47" fillId="0" borderId="10" xfId="558" applyFont="1" applyBorder="1" applyAlignment="1">
      <alignment horizontal="center" vertical="center"/>
    </xf>
    <xf numFmtId="0" fontId="81" fillId="0" borderId="10" xfId="558" applyFont="1" applyBorder="1" applyAlignment="1">
      <alignment horizontal="center" vertical="center" wrapText="1"/>
    </xf>
    <xf numFmtId="0" fontId="38" fillId="0" borderId="10" xfId="558" applyFont="1" applyBorder="1" applyAlignment="1">
      <alignment horizontal="center" vertical="center" wrapText="1"/>
    </xf>
    <xf numFmtId="0" fontId="39" fillId="0" borderId="14" xfId="558" applyFont="1" applyBorder="1" applyAlignment="1">
      <alignment horizontal="left" vertical="center" wrapText="1"/>
    </xf>
    <xf numFmtId="0" fontId="39" fillId="0" borderId="13" xfId="558" applyFont="1" applyBorder="1" applyAlignment="1">
      <alignment horizontal="center" vertical="center"/>
    </xf>
    <xf numFmtId="0" fontId="83" fillId="0" borderId="13" xfId="558" applyFont="1" applyBorder="1" applyAlignment="1">
      <alignment horizontal="left" vertical="top" wrapText="1"/>
    </xf>
    <xf numFmtId="0" fontId="47" fillId="0" borderId="13" xfId="558" applyFont="1" applyBorder="1" applyAlignment="1">
      <alignment horizontal="center" vertical="center" wrapText="1"/>
    </xf>
    <xf numFmtId="0" fontId="82" fillId="0" borderId="10" xfId="558" applyFont="1" applyBorder="1" applyAlignment="1">
      <alignment horizontal="center" vertical="top" wrapText="1"/>
    </xf>
    <xf numFmtId="0" fontId="63" fillId="0" borderId="14" xfId="558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top" wrapText="1"/>
    </xf>
    <xf numFmtId="0" fontId="47" fillId="0" borderId="13" xfId="558" applyFont="1" applyBorder="1" applyAlignment="1">
      <alignment vertical="top"/>
    </xf>
    <xf numFmtId="17" fontId="54" fillId="0" borderId="10" xfId="558" applyNumberFormat="1" applyFont="1" applyBorder="1" applyAlignment="1">
      <alignment horizontal="center" vertical="top" wrapText="1"/>
    </xf>
    <xf numFmtId="0" fontId="54" fillId="0" borderId="10" xfId="558" applyFont="1" applyBorder="1" applyAlignment="1">
      <alignment horizontal="left" vertical="top" wrapText="1"/>
    </xf>
    <xf numFmtId="188" fontId="47" fillId="0" borderId="10" xfId="527" applyNumberFormat="1" applyFont="1" applyBorder="1" applyAlignment="1">
      <alignment horizontal="left" vertical="top"/>
    </xf>
    <xf numFmtId="0" fontId="39" fillId="0" borderId="19" xfId="0" applyFont="1" applyBorder="1" applyAlignment="1">
      <alignment horizontal="left" vertical="top" wrapText="1"/>
    </xf>
    <xf numFmtId="17" fontId="39" fillId="0" borderId="19" xfId="558" applyNumberFormat="1" applyFont="1" applyFill="1" applyBorder="1" applyAlignment="1">
      <alignment vertical="top" wrapText="1"/>
    </xf>
    <xf numFmtId="0" fontId="47" fillId="0" borderId="19" xfId="558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17" fontId="39" fillId="0" borderId="0" xfId="558" applyNumberFormat="1" applyFont="1" applyFill="1" applyBorder="1" applyAlignment="1">
      <alignment vertical="top" wrapText="1"/>
    </xf>
    <xf numFmtId="0" fontId="39" fillId="0" borderId="18" xfId="558" applyFont="1" applyBorder="1" applyAlignment="1">
      <alignment horizontal="left" vertical="top" wrapText="1"/>
    </xf>
    <xf numFmtId="0" fontId="54" fillId="0" borderId="18" xfId="0" applyFont="1" applyBorder="1" applyAlignment="1">
      <alignment horizontal="left" vertical="top" wrapText="1"/>
    </xf>
    <xf numFmtId="17" fontId="39" fillId="0" borderId="18" xfId="558" applyNumberFormat="1" applyFont="1" applyFill="1" applyBorder="1" applyAlignment="1">
      <alignment vertical="top" wrapText="1"/>
    </xf>
    <xf numFmtId="0" fontId="0" fillId="0" borderId="18" xfId="0" applyBorder="1"/>
    <xf numFmtId="0" fontId="47" fillId="0" borderId="18" xfId="558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/>
    </xf>
    <xf numFmtId="3" fontId="54" fillId="0" borderId="0" xfId="0" applyNumberFormat="1" applyFont="1" applyFill="1" applyBorder="1" applyAlignment="1">
      <alignment horizontal="center"/>
    </xf>
    <xf numFmtId="0" fontId="39" fillId="0" borderId="18" xfId="0" applyFont="1" applyBorder="1" applyAlignment="1">
      <alignment horizontal="left" vertical="top" wrapText="1"/>
    </xf>
    <xf numFmtId="17" fontId="47" fillId="0" borderId="18" xfId="558" applyNumberFormat="1" applyFont="1" applyBorder="1" applyAlignment="1">
      <alignment horizontal="left" vertical="top" wrapText="1"/>
    </xf>
    <xf numFmtId="3" fontId="54" fillId="0" borderId="18" xfId="0" applyNumberFormat="1" applyFont="1" applyFill="1" applyBorder="1" applyAlignment="1">
      <alignment horizontal="center"/>
    </xf>
    <xf numFmtId="0" fontId="63" fillId="0" borderId="18" xfId="558" applyFont="1" applyBorder="1" applyAlignment="1">
      <alignment horizontal="center" vertical="top" wrapText="1"/>
    </xf>
    <xf numFmtId="0" fontId="39" fillId="0" borderId="13" xfId="0" applyFont="1" applyBorder="1" applyAlignment="1">
      <alignment vertical="top"/>
    </xf>
    <xf numFmtId="3" fontId="54" fillId="0" borderId="13" xfId="0" applyNumberFormat="1" applyFont="1" applyFill="1" applyBorder="1" applyAlignment="1">
      <alignment horizontal="center"/>
    </xf>
    <xf numFmtId="0" fontId="54" fillId="0" borderId="13" xfId="0" applyFont="1" applyBorder="1"/>
    <xf numFmtId="0" fontId="68" fillId="0" borderId="10" xfId="558" applyFont="1" applyFill="1" applyBorder="1" applyAlignment="1">
      <alignment horizontal="left" vertical="center" wrapText="1"/>
    </xf>
    <xf numFmtId="0" fontId="43" fillId="0" borderId="14" xfId="558" applyFont="1" applyFill="1" applyBorder="1" applyAlignment="1">
      <alignment vertical="top" wrapText="1"/>
    </xf>
    <xf numFmtId="43" fontId="47" fillId="0" borderId="14" xfId="527" applyFont="1" applyBorder="1" applyAlignment="1">
      <alignment vertical="top"/>
    </xf>
    <xf numFmtId="3" fontId="47" fillId="0" borderId="14" xfId="558" applyNumberFormat="1" applyFont="1" applyBorder="1" applyAlignment="1">
      <alignment horizontal="right" vertical="top"/>
    </xf>
    <xf numFmtId="0" fontId="39" fillId="0" borderId="0" xfId="0" applyFont="1" applyAlignment="1">
      <alignment horizontal="left"/>
    </xf>
    <xf numFmtId="0" fontId="38" fillId="0" borderId="0" xfId="558" applyFont="1" applyAlignment="1">
      <alignment horizontal="left"/>
    </xf>
    <xf numFmtId="0" fontId="39" fillId="0" borderId="0" xfId="558" applyFont="1" applyAlignment="1">
      <alignment horizontal="left"/>
    </xf>
    <xf numFmtId="0" fontId="39" fillId="0" borderId="0" xfId="558" applyFont="1" applyBorder="1" applyAlignment="1">
      <alignment horizontal="left"/>
    </xf>
    <xf numFmtId="0" fontId="54" fillId="0" borderId="0" xfId="558" applyFont="1" applyAlignment="1">
      <alignment horizontal="left"/>
    </xf>
    <xf numFmtId="49" fontId="39" fillId="0" borderId="0" xfId="558" applyNumberFormat="1" applyFont="1" applyAlignment="1">
      <alignment horizontal="left"/>
    </xf>
    <xf numFmtId="0" fontId="0" fillId="0" borderId="0" xfId="0" applyAlignment="1"/>
    <xf numFmtId="49" fontId="38" fillId="0" borderId="0" xfId="558" applyNumberFormat="1" applyFont="1" applyAlignment="1">
      <alignment horizontal="left"/>
    </xf>
    <xf numFmtId="49" fontId="47" fillId="0" borderId="26" xfId="0" applyNumberFormat="1" applyFont="1" applyBorder="1" applyAlignment="1">
      <alignment horizontal="left" vertical="top" wrapText="1"/>
    </xf>
    <xf numFmtId="49" fontId="71" fillId="0" borderId="26" xfId="0" applyNumberFormat="1" applyFont="1" applyBorder="1" applyAlignment="1">
      <alignment horizontal="left" vertical="top" wrapText="1"/>
    </xf>
    <xf numFmtId="49" fontId="63" fillId="0" borderId="0" xfId="558" applyNumberFormat="1" applyFont="1" applyFill="1" applyBorder="1" applyAlignment="1">
      <alignment horizontal="center"/>
    </xf>
    <xf numFmtId="49" fontId="48" fillId="0" borderId="27" xfId="0" applyNumberFormat="1" applyFont="1" applyBorder="1" applyAlignment="1">
      <alignment horizontal="left" vertical="center"/>
    </xf>
    <xf numFmtId="49" fontId="48" fillId="0" borderId="28" xfId="0" applyNumberFormat="1" applyFont="1" applyBorder="1" applyAlignment="1">
      <alignment horizontal="left" vertical="center"/>
    </xf>
    <xf numFmtId="49" fontId="47" fillId="0" borderId="28" xfId="0" applyNumberFormat="1" applyFont="1" applyBorder="1" applyAlignment="1">
      <alignment horizontal="left" vertical="center"/>
    </xf>
    <xf numFmtId="49" fontId="47" fillId="0" borderId="26" xfId="0" applyNumberFormat="1" applyFont="1" applyBorder="1" applyAlignment="1">
      <alignment vertical="top" wrapText="1"/>
    </xf>
    <xf numFmtId="49" fontId="47" fillId="0" borderId="12" xfId="0" applyNumberFormat="1" applyFont="1" applyBorder="1" applyAlignment="1">
      <alignment horizontal="left" vertical="center"/>
    </xf>
    <xf numFmtId="49" fontId="47" fillId="0" borderId="10" xfId="0" applyNumberFormat="1" applyFont="1" applyBorder="1" applyAlignment="1">
      <alignment vertical="top" wrapText="1"/>
    </xf>
    <xf numFmtId="49" fontId="47" fillId="0" borderId="26" xfId="0" applyNumberFormat="1" applyFont="1" applyBorder="1"/>
    <xf numFmtId="49" fontId="48" fillId="0" borderId="26" xfId="0" applyNumberFormat="1" applyFont="1" applyBorder="1" applyAlignment="1">
      <alignment horizontal="center"/>
    </xf>
    <xf numFmtId="3" fontId="47" fillId="0" borderId="29" xfId="0" applyNumberFormat="1" applyFont="1" applyBorder="1" applyAlignment="1">
      <alignment horizontal="right"/>
    </xf>
    <xf numFmtId="49" fontId="47" fillId="0" borderId="26" xfId="0" applyNumberFormat="1" applyFont="1" applyBorder="1" applyAlignment="1">
      <alignment horizontal="center"/>
    </xf>
    <xf numFmtId="3" fontId="48" fillId="0" borderId="26" xfId="0" applyNumberFormat="1" applyFont="1" applyBorder="1" applyAlignment="1">
      <alignment horizontal="right"/>
    </xf>
    <xf numFmtId="3" fontId="47" fillId="0" borderId="26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 vertical="top" wrapText="1"/>
    </xf>
    <xf numFmtId="49" fontId="47" fillId="0" borderId="26" xfId="0" applyNumberFormat="1" applyFont="1" applyBorder="1" applyAlignment="1">
      <alignment horizontal="center" vertical="center" wrapText="1"/>
    </xf>
    <xf numFmtId="0" fontId="47" fillId="0" borderId="30" xfId="0" applyFont="1" applyBorder="1"/>
    <xf numFmtId="0" fontId="47" fillId="0" borderId="31" xfId="0" applyFont="1" applyBorder="1"/>
    <xf numFmtId="49" fontId="47" fillId="0" borderId="28" xfId="0" applyNumberFormat="1" applyFont="1" applyBorder="1" applyAlignment="1">
      <alignment horizontal="left"/>
    </xf>
    <xf numFmtId="0" fontId="47" fillId="0" borderId="26" xfId="0" applyFont="1" applyBorder="1"/>
    <xf numFmtId="49" fontId="47" fillId="0" borderId="31" xfId="0" applyNumberFormat="1" applyFont="1" applyBorder="1" applyAlignment="1">
      <alignment vertical="top" wrapText="1"/>
    </xf>
    <xf numFmtId="49" fontId="47" fillId="0" borderId="31" xfId="0" applyNumberFormat="1" applyFont="1" applyBorder="1"/>
    <xf numFmtId="49" fontId="47" fillId="0" borderId="30" xfId="0" applyNumberFormat="1" applyFont="1" applyBorder="1"/>
    <xf numFmtId="0" fontId="71" fillId="0" borderId="26" xfId="0" applyFont="1" applyBorder="1" applyAlignment="1">
      <alignment horizontal="left"/>
    </xf>
    <xf numFmtId="49" fontId="47" fillId="0" borderId="0" xfId="0" applyNumberFormat="1" applyFont="1" applyBorder="1" applyAlignment="1">
      <alignment horizontal="center"/>
    </xf>
    <xf numFmtId="49" fontId="47" fillId="0" borderId="28" xfId="0" applyNumberFormat="1" applyFont="1" applyBorder="1"/>
    <xf numFmtId="0" fontId="47" fillId="0" borderId="28" xfId="0" applyFont="1" applyBorder="1"/>
    <xf numFmtId="49" fontId="47" fillId="0" borderId="11" xfId="0" applyNumberFormat="1" applyFont="1" applyBorder="1" applyAlignment="1">
      <alignment vertical="top" wrapText="1"/>
    </xf>
    <xf numFmtId="49" fontId="47" fillId="0" borderId="31" xfId="0" applyNumberFormat="1" applyFont="1" applyBorder="1" applyAlignment="1">
      <alignment horizontal="center"/>
    </xf>
    <xf numFmtId="49" fontId="47" fillId="0" borderId="26" xfId="0" applyNumberFormat="1" applyFont="1" applyBorder="1" applyAlignment="1">
      <alignment horizontal="center" vertical="top"/>
    </xf>
    <xf numFmtId="0" fontId="47" fillId="0" borderId="31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49" fontId="47" fillId="0" borderId="0" xfId="0" applyNumberFormat="1" applyFont="1" applyBorder="1" applyAlignment="1">
      <alignment horizontal="center" vertical="top"/>
    </xf>
    <xf numFmtId="3" fontId="47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49" fontId="47" fillId="0" borderId="11" xfId="0" applyNumberFormat="1" applyFont="1" applyBorder="1" applyAlignment="1">
      <alignment horizontal="left" vertical="top"/>
    </xf>
    <xf numFmtId="49" fontId="47" fillId="0" borderId="29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 horizontal="center"/>
    </xf>
    <xf numFmtId="49" fontId="47" fillId="0" borderId="29" xfId="0" applyNumberFormat="1" applyFont="1" applyBorder="1"/>
    <xf numFmtId="0" fontId="47" fillId="0" borderId="29" xfId="0" applyFont="1" applyBorder="1" applyAlignment="1">
      <alignment horizontal="center"/>
    </xf>
    <xf numFmtId="49" fontId="47" fillId="0" borderId="28" xfId="0" applyNumberFormat="1" applyFont="1" applyBorder="1" applyAlignment="1">
      <alignment horizontal="left" vertical="center" wrapText="1"/>
    </xf>
    <xf numFmtId="0" fontId="47" fillId="0" borderId="26" xfId="0" applyFont="1" applyBorder="1" applyAlignment="1">
      <alignment horizontal="center" vertical="top" wrapText="1"/>
    </xf>
    <xf numFmtId="49" fontId="47" fillId="0" borderId="32" xfId="0" applyNumberFormat="1" applyFont="1" applyBorder="1"/>
    <xf numFmtId="49" fontId="47" fillId="0" borderId="29" xfId="0" applyNumberFormat="1" applyFont="1" applyBorder="1" applyAlignment="1">
      <alignment horizontal="left"/>
    </xf>
    <xf numFmtId="3" fontId="47" fillId="0" borderId="26" xfId="0" applyNumberFormat="1" applyFont="1" applyBorder="1" applyAlignment="1">
      <alignment horizontal="right" vertical="top" wrapText="1"/>
    </xf>
    <xf numFmtId="49" fontId="47" fillId="0" borderId="31" xfId="0" applyNumberFormat="1" applyFont="1" applyBorder="1" applyAlignment="1">
      <alignment horizontal="left" vertical="top" wrapText="1"/>
    </xf>
    <xf numFmtId="49" fontId="48" fillId="0" borderId="29" xfId="0" applyNumberFormat="1" applyFont="1" applyBorder="1" applyAlignment="1">
      <alignment horizontal="center"/>
    </xf>
    <xf numFmtId="3" fontId="48" fillId="0" borderId="26" xfId="0" applyNumberFormat="1" applyFont="1" applyBorder="1" applyAlignment="1">
      <alignment horizontal="right" vertical="top" wrapText="1"/>
    </xf>
    <xf numFmtId="49" fontId="47" fillId="0" borderId="31" xfId="0" applyNumberFormat="1" applyFont="1" applyBorder="1" applyAlignment="1">
      <alignment horizontal="center" vertical="center" wrapText="1"/>
    </xf>
    <xf numFmtId="49" fontId="48" fillId="0" borderId="29" xfId="0" applyNumberFormat="1" applyFont="1" applyBorder="1" applyAlignment="1">
      <alignment horizontal="right"/>
    </xf>
    <xf numFmtId="49" fontId="47" fillId="0" borderId="29" xfId="0" applyNumberFormat="1" applyFont="1" applyBorder="1" applyAlignment="1">
      <alignment horizontal="center" vertical="center" wrapText="1"/>
    </xf>
    <xf numFmtId="49" fontId="47" fillId="0" borderId="30" xfId="0" applyNumberFormat="1" applyFont="1" applyBorder="1" applyAlignment="1">
      <alignment horizontal="left" vertical="top"/>
    </xf>
    <xf numFmtId="49" fontId="47" fillId="0" borderId="0" xfId="0" applyNumberFormat="1" applyFont="1" applyBorder="1" applyAlignment="1">
      <alignment horizontal="left" vertical="top"/>
    </xf>
    <xf numFmtId="0" fontId="47" fillId="0" borderId="29" xfId="0" applyFont="1" applyBorder="1" applyAlignment="1">
      <alignment horizontal="right"/>
    </xf>
    <xf numFmtId="0" fontId="47" fillId="0" borderId="30" xfId="0" applyFont="1" applyBorder="1" applyAlignment="1">
      <alignment horizontal="center"/>
    </xf>
    <xf numFmtId="0" fontId="47" fillId="0" borderId="31" xfId="0" applyFont="1" applyBorder="1" applyAlignment="1">
      <alignment horizontal="left"/>
    </xf>
    <xf numFmtId="0" fontId="48" fillId="0" borderId="26" xfId="0" applyFont="1" applyBorder="1" applyAlignment="1">
      <alignment horizontal="center" vertical="top" wrapText="1"/>
    </xf>
    <xf numFmtId="187" fontId="47" fillId="0" borderId="26" xfId="0" applyNumberFormat="1" applyFont="1" applyBorder="1" applyAlignment="1">
      <alignment horizontal="right"/>
    </xf>
    <xf numFmtId="49" fontId="47" fillId="0" borderId="26" xfId="0" applyNumberFormat="1" applyFont="1" applyBorder="1" applyAlignment="1">
      <alignment horizontal="center" vertical="center"/>
    </xf>
    <xf numFmtId="49" fontId="47" fillId="0" borderId="30" xfId="0" applyNumberFormat="1" applyFont="1" applyBorder="1" applyAlignment="1">
      <alignment vertical="top" wrapText="1"/>
    </xf>
    <xf numFmtId="49" fontId="47" fillId="0" borderId="0" xfId="0" applyNumberFormat="1" applyFont="1" applyAlignment="1">
      <alignment vertical="top" wrapText="1"/>
    </xf>
    <xf numFmtId="49" fontId="47" fillId="0" borderId="30" xfId="0" applyNumberFormat="1" applyFont="1" applyBorder="1" applyAlignment="1">
      <alignment horizontal="left" vertical="top" wrapText="1"/>
    </xf>
    <xf numFmtId="49" fontId="47" fillId="0" borderId="31" xfId="0" applyNumberFormat="1" applyFont="1" applyBorder="1" applyAlignment="1">
      <alignment wrapText="1"/>
    </xf>
    <xf numFmtId="49" fontId="71" fillId="0" borderId="31" xfId="0" applyNumberFormat="1" applyFont="1" applyBorder="1" applyAlignment="1">
      <alignment horizontal="left" vertical="top" wrapText="1"/>
    </xf>
    <xf numFmtId="49" fontId="71" fillId="0" borderId="31" xfId="0" applyNumberFormat="1" applyFont="1" applyBorder="1" applyAlignment="1">
      <alignment horizontal="center"/>
    </xf>
    <xf numFmtId="0" fontId="71" fillId="0" borderId="31" xfId="0" applyFont="1" applyBorder="1" applyAlignment="1">
      <alignment horizontal="left"/>
    </xf>
    <xf numFmtId="3" fontId="47" fillId="0" borderId="26" xfId="0" applyNumberFormat="1" applyFont="1" applyBorder="1" applyAlignment="1">
      <alignment horizontal="center"/>
    </xf>
    <xf numFmtId="49" fontId="85" fillId="0" borderId="26" xfId="0" applyNumberFormat="1" applyFont="1" applyBorder="1"/>
    <xf numFmtId="49" fontId="47" fillId="0" borderId="26" xfId="0" applyNumberFormat="1" applyFont="1" applyBorder="1" applyAlignment="1">
      <alignment horizontal="left"/>
    </xf>
    <xf numFmtId="0" fontId="47" fillId="0" borderId="34" xfId="0" applyFont="1" applyBorder="1" applyAlignment="1">
      <alignment horizontal="left" vertical="top" wrapText="1"/>
    </xf>
    <xf numFmtId="0" fontId="47" fillId="0" borderId="32" xfId="0" applyFont="1" applyBorder="1" applyAlignment="1">
      <alignment horizontal="center" vertical="top" wrapText="1"/>
    </xf>
    <xf numFmtId="49" fontId="48" fillId="0" borderId="12" xfId="0" applyNumberFormat="1" applyFont="1" applyBorder="1" applyAlignment="1">
      <alignment horizontal="left"/>
    </xf>
    <xf numFmtId="3" fontId="86" fillId="0" borderId="26" xfId="0" applyNumberFormat="1" applyFont="1" applyBorder="1" applyAlignment="1">
      <alignment horizontal="center"/>
    </xf>
    <xf numFmtId="0" fontId="47" fillId="0" borderId="26" xfId="0" applyFont="1" applyBorder="1" applyAlignment="1">
      <alignment vertical="top" wrapText="1"/>
    </xf>
    <xf numFmtId="0" fontId="47" fillId="0" borderId="29" xfId="0" applyFont="1" applyBorder="1" applyAlignment="1">
      <alignment vertical="top" wrapText="1"/>
    </xf>
    <xf numFmtId="49" fontId="47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Alignment="1">
      <alignment horizontal="left" vertical="top"/>
    </xf>
    <xf numFmtId="49" fontId="47" fillId="0" borderId="0" xfId="0" applyNumberFormat="1" applyFont="1" applyAlignment="1">
      <alignment horizontal="left" vertical="top" wrapText="1"/>
    </xf>
    <xf numFmtId="0" fontId="47" fillId="0" borderId="26" xfId="0" applyFont="1" applyBorder="1" applyAlignment="1">
      <alignment horizontal="left"/>
    </xf>
    <xf numFmtId="3" fontId="47" fillId="0" borderId="29" xfId="0" applyNumberFormat="1" applyFont="1" applyBorder="1" applyAlignment="1">
      <alignment horizontal="right" vertical="top" wrapText="1"/>
    </xf>
    <xf numFmtId="3" fontId="86" fillId="0" borderId="29" xfId="0" applyNumberFormat="1" applyFont="1" applyBorder="1" applyAlignment="1">
      <alignment horizontal="center"/>
    </xf>
    <xf numFmtId="49" fontId="48" fillId="0" borderId="31" xfId="0" applyNumberFormat="1" applyFont="1" applyBorder="1" applyAlignment="1">
      <alignment horizontal="center"/>
    </xf>
    <xf numFmtId="3" fontId="48" fillId="0" borderId="29" xfId="0" applyNumberFormat="1" applyFont="1" applyBorder="1" applyAlignment="1">
      <alignment horizontal="right" vertical="top" wrapText="1"/>
    </xf>
    <xf numFmtId="49" fontId="51" fillId="0" borderId="29" xfId="0" applyNumberFormat="1" applyFont="1" applyBorder="1" applyAlignment="1">
      <alignment horizontal="center" vertical="center" wrapText="1"/>
    </xf>
    <xf numFmtId="49" fontId="47" fillId="0" borderId="31" xfId="0" applyNumberFormat="1" applyFont="1" applyBorder="1" applyAlignment="1">
      <alignment horizontal="left"/>
    </xf>
    <xf numFmtId="0" fontId="47" fillId="0" borderId="29" xfId="0" applyFont="1" applyBorder="1"/>
    <xf numFmtId="49" fontId="47" fillId="0" borderId="29" xfId="0" applyNumberFormat="1" applyFont="1" applyBorder="1" applyAlignment="1">
      <alignment horizontal="right"/>
    </xf>
    <xf numFmtId="49" fontId="47" fillId="0" borderId="17" xfId="0" applyNumberFormat="1" applyFont="1" applyBorder="1" applyAlignment="1">
      <alignment vertical="top" wrapText="1"/>
    </xf>
    <xf numFmtId="3" fontId="47" fillId="0" borderId="17" xfId="0" applyNumberFormat="1" applyFont="1" applyBorder="1" applyAlignment="1">
      <alignment horizontal="center"/>
    </xf>
    <xf numFmtId="0" fontId="47" fillId="0" borderId="18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49" fontId="48" fillId="0" borderId="14" xfId="0" applyNumberFormat="1" applyFont="1" applyBorder="1" applyAlignment="1">
      <alignment horizontal="center"/>
    </xf>
    <xf numFmtId="3" fontId="48" fillId="0" borderId="14" xfId="0" applyNumberFormat="1" applyFont="1" applyBorder="1" applyAlignment="1">
      <alignment horizontal="right" vertical="top" wrapText="1"/>
    </xf>
    <xf numFmtId="49" fontId="47" fillId="0" borderId="14" xfId="0" applyNumberFormat="1" applyFont="1" applyBorder="1" applyAlignment="1">
      <alignment horizontal="center" vertical="center" wrapText="1"/>
    </xf>
    <xf numFmtId="0" fontId="71" fillId="0" borderId="16" xfId="0" applyFont="1" applyBorder="1" applyAlignment="1">
      <alignment horizontal="left"/>
    </xf>
    <xf numFmtId="49" fontId="48" fillId="0" borderId="13" xfId="0" applyNumberFormat="1" applyFont="1" applyBorder="1" applyAlignment="1">
      <alignment horizontal="left" vertical="center"/>
    </xf>
    <xf numFmtId="0" fontId="47" fillId="0" borderId="13" xfId="565" applyFont="1" applyBorder="1"/>
    <xf numFmtId="0" fontId="47" fillId="0" borderId="13" xfId="558" applyFont="1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187" fontId="47" fillId="0" borderId="13" xfId="0" applyNumberFormat="1" applyFont="1" applyBorder="1" applyAlignment="1">
      <alignment horizontal="right"/>
    </xf>
    <xf numFmtId="0" fontId="47" fillId="0" borderId="13" xfId="558" applyFont="1" applyBorder="1" applyAlignment="1">
      <alignment horizontal="center" vertical="top" wrapText="1"/>
    </xf>
    <xf numFmtId="49" fontId="47" fillId="0" borderId="13" xfId="0" applyNumberFormat="1" applyFont="1" applyBorder="1"/>
    <xf numFmtId="0" fontId="47" fillId="0" borderId="20" xfId="0" applyFont="1" applyBorder="1"/>
    <xf numFmtId="49" fontId="47" fillId="0" borderId="10" xfId="558" applyNumberFormat="1" applyFont="1" applyBorder="1" applyAlignment="1">
      <alignment horizontal="left" vertical="center" wrapText="1"/>
    </xf>
    <xf numFmtId="49" fontId="47" fillId="0" borderId="10" xfId="558" applyNumberFormat="1" applyFont="1" applyBorder="1" applyAlignment="1">
      <alignment horizontal="center"/>
    </xf>
    <xf numFmtId="3" fontId="87" fillId="0" borderId="10" xfId="558" applyNumberFormat="1" applyFont="1" applyBorder="1" applyAlignment="1">
      <alignment horizontal="center"/>
    </xf>
    <xf numFmtId="49" fontId="47" fillId="0" borderId="10" xfId="558" applyNumberFormat="1" applyFont="1" applyBorder="1" applyAlignment="1">
      <alignment horizontal="center" vertical="center"/>
    </xf>
    <xf numFmtId="49" fontId="47" fillId="0" borderId="11" xfId="558" applyNumberFormat="1" applyFont="1" applyBorder="1" applyAlignment="1">
      <alignment horizontal="left" wrapText="1"/>
    </xf>
    <xf numFmtId="49" fontId="47" fillId="0" borderId="10" xfId="558" applyNumberFormat="1" applyFont="1" applyBorder="1" applyAlignment="1">
      <alignment horizontal="left" vertical="top" wrapText="1"/>
    </xf>
    <xf numFmtId="0" fontId="47" fillId="0" borderId="10" xfId="558" applyFont="1" applyBorder="1" applyAlignment="1">
      <alignment horizontal="center" vertical="top" wrapText="1"/>
    </xf>
    <xf numFmtId="0" fontId="47" fillId="0" borderId="10" xfId="558" applyFont="1" applyBorder="1" applyAlignment="1">
      <alignment vertical="top" wrapText="1"/>
    </xf>
    <xf numFmtId="3" fontId="47" fillId="0" borderId="10" xfId="558" applyNumberFormat="1" applyFont="1" applyBorder="1" applyAlignment="1">
      <alignment horizontal="right" vertical="top" wrapText="1"/>
    </xf>
    <xf numFmtId="49" fontId="47" fillId="0" borderId="11" xfId="558" applyNumberFormat="1" applyFont="1" applyBorder="1" applyAlignment="1">
      <alignment wrapText="1"/>
    </xf>
    <xf numFmtId="0" fontId="47" fillId="0" borderId="10" xfId="565" applyFont="1" applyBorder="1" applyAlignment="1">
      <alignment horizontal="left"/>
    </xf>
    <xf numFmtId="49" fontId="48" fillId="0" borderId="10" xfId="558" applyNumberFormat="1" applyFont="1" applyBorder="1" applyAlignment="1">
      <alignment horizontal="left" vertical="center" wrapText="1"/>
    </xf>
    <xf numFmtId="3" fontId="48" fillId="0" borderId="10" xfId="558" applyNumberFormat="1" applyFont="1" applyBorder="1" applyAlignment="1">
      <alignment horizontal="right" vertical="top" wrapText="1"/>
    </xf>
    <xf numFmtId="3" fontId="87" fillId="0" borderId="12" xfId="558" applyNumberFormat="1" applyFont="1" applyBorder="1" applyAlignment="1">
      <alignment horizontal="center"/>
    </xf>
    <xf numFmtId="3" fontId="48" fillId="0" borderId="12" xfId="558" applyNumberFormat="1" applyFont="1" applyBorder="1" applyAlignment="1">
      <alignment horizontal="right" vertical="top" wrapText="1"/>
    </xf>
    <xf numFmtId="49" fontId="48" fillId="0" borderId="11" xfId="558" applyNumberFormat="1" applyFont="1" applyBorder="1" applyAlignment="1">
      <alignment horizontal="center"/>
    </xf>
    <xf numFmtId="49" fontId="48" fillId="0" borderId="10" xfId="558" applyNumberFormat="1" applyFont="1" applyBorder="1" applyAlignment="1">
      <alignment horizontal="center"/>
    </xf>
    <xf numFmtId="49" fontId="47" fillId="0" borderId="12" xfId="558" applyNumberFormat="1" applyFont="1" applyBorder="1" applyAlignment="1">
      <alignment horizontal="center"/>
    </xf>
    <xf numFmtId="3" fontId="47" fillId="0" borderId="12" xfId="558" applyNumberFormat="1" applyFont="1" applyBorder="1" applyAlignment="1">
      <alignment horizontal="right" vertical="top" wrapText="1"/>
    </xf>
    <xf numFmtId="49" fontId="47" fillId="0" borderId="11" xfId="558" applyNumberFormat="1" applyFont="1" applyBorder="1" applyAlignment="1">
      <alignment horizontal="left" vertical="top" wrapText="1"/>
    </xf>
    <xf numFmtId="49" fontId="47" fillId="0" borderId="11" xfId="558" applyNumberFormat="1" applyFont="1" applyBorder="1" applyAlignment="1">
      <alignment horizontal="left"/>
    </xf>
    <xf numFmtId="49" fontId="47" fillId="0" borderId="10" xfId="558" applyNumberFormat="1" applyFont="1" applyBorder="1" applyAlignment="1">
      <alignment horizontal="left"/>
    </xf>
    <xf numFmtId="49" fontId="47" fillId="0" borderId="11" xfId="558" applyNumberFormat="1" applyFont="1" applyBorder="1" applyAlignment="1">
      <alignment horizontal="center"/>
    </xf>
    <xf numFmtId="0" fontId="88" fillId="0" borderId="10" xfId="0" applyFont="1" applyBorder="1"/>
    <xf numFmtId="3" fontId="89" fillId="0" borderId="10" xfId="0" applyNumberFormat="1" applyFont="1" applyBorder="1" applyAlignment="1">
      <alignment horizontal="right"/>
    </xf>
    <xf numFmtId="49" fontId="47" fillId="0" borderId="11" xfId="0" applyNumberFormat="1" applyFont="1" applyBorder="1" applyAlignment="1">
      <alignment horizontal="left" vertical="top" wrapText="1"/>
    </xf>
    <xf numFmtId="0" fontId="90" fillId="0" borderId="10" xfId="0" applyFont="1" applyBorder="1"/>
    <xf numFmtId="0" fontId="44" fillId="0" borderId="10" xfId="0" applyFont="1" applyBorder="1" applyAlignment="1">
      <alignment horizontal="center"/>
    </xf>
    <xf numFmtId="0" fontId="44" fillId="0" borderId="10" xfId="0" applyFont="1" applyBorder="1"/>
    <xf numFmtId="0" fontId="44" fillId="0" borderId="12" xfId="0" applyFont="1" applyBorder="1" applyAlignment="1">
      <alignment horizontal="right"/>
    </xf>
    <xf numFmtId="0" fontId="44" fillId="0" borderId="11" xfId="0" applyFont="1" applyBorder="1"/>
    <xf numFmtId="49" fontId="90" fillId="0" borderId="10" xfId="558" applyNumberFormat="1" applyFont="1" applyBorder="1" applyAlignment="1">
      <alignment vertical="top" wrapText="1"/>
    </xf>
    <xf numFmtId="3" fontId="47" fillId="0" borderId="12" xfId="0" applyNumberFormat="1" applyFont="1" applyBorder="1" applyAlignment="1">
      <alignment horizontal="right"/>
    </xf>
    <xf numFmtId="49" fontId="47" fillId="0" borderId="11" xfId="558" applyNumberFormat="1" applyFont="1" applyBorder="1" applyAlignment="1">
      <alignment vertical="top" wrapText="1"/>
    </xf>
    <xf numFmtId="49" fontId="90" fillId="0" borderId="10" xfId="558" applyNumberFormat="1" applyFont="1" applyBorder="1" applyAlignment="1">
      <alignment horizontal="left" vertical="top" wrapText="1"/>
    </xf>
    <xf numFmtId="0" fontId="89" fillId="0" borderId="10" xfId="0" applyFont="1" applyBorder="1"/>
    <xf numFmtId="3" fontId="89" fillId="0" borderId="12" xfId="0" applyNumberFormat="1" applyFont="1" applyBorder="1" applyAlignment="1">
      <alignment horizontal="right"/>
    </xf>
    <xf numFmtId="0" fontId="90" fillId="0" borderId="10" xfId="0" applyFont="1" applyBorder="1" applyAlignment="1">
      <alignment horizontal="center"/>
    </xf>
    <xf numFmtId="49" fontId="47" fillId="0" borderId="10" xfId="557" applyNumberFormat="1" applyFont="1" applyBorder="1" applyAlignment="1">
      <alignment horizontal="center" vertical="top"/>
    </xf>
    <xf numFmtId="49" fontId="47" fillId="0" borderId="10" xfId="558" applyNumberFormat="1" applyFont="1" applyBorder="1" applyAlignment="1">
      <alignment horizontal="left" vertical="top"/>
    </xf>
    <xf numFmtId="49" fontId="47" fillId="0" borderId="11" xfId="558" applyNumberFormat="1" applyFont="1" applyBorder="1"/>
    <xf numFmtId="49" fontId="48" fillId="0" borderId="0" xfId="558" applyNumberFormat="1" applyFont="1" applyBorder="1" applyAlignment="1">
      <alignment horizontal="center"/>
    </xf>
    <xf numFmtId="49" fontId="47" fillId="0" borderId="0" xfId="558" applyNumberFormat="1" applyFont="1" applyBorder="1" applyAlignment="1">
      <alignment horizontal="center"/>
    </xf>
    <xf numFmtId="0" fontId="47" fillId="0" borderId="10" xfId="565" applyFont="1" applyBorder="1" applyAlignment="1">
      <alignment horizontal="center"/>
    </xf>
    <xf numFmtId="0" fontId="47" fillId="0" borderId="0" xfId="558" applyFont="1" applyBorder="1" applyAlignment="1">
      <alignment vertical="top" wrapText="1"/>
    </xf>
    <xf numFmtId="3" fontId="87" fillId="0" borderId="0" xfId="558" applyNumberFormat="1" applyFont="1" applyBorder="1" applyAlignment="1">
      <alignment horizontal="center"/>
    </xf>
    <xf numFmtId="0" fontId="90" fillId="0" borderId="10" xfId="0" applyFont="1" applyBorder="1" applyAlignment="1">
      <alignment horizontal="center" vertical="top"/>
    </xf>
    <xf numFmtId="0" fontId="47" fillId="0" borderId="11" xfId="565" applyFont="1" applyBorder="1" applyAlignment="1">
      <alignment horizontal="left"/>
    </xf>
    <xf numFmtId="0" fontId="47" fillId="0" borderId="0" xfId="565" applyFont="1" applyBorder="1" applyAlignment="1">
      <alignment horizontal="right"/>
    </xf>
    <xf numFmtId="49" fontId="47" fillId="0" borderId="10" xfId="565" applyNumberFormat="1" applyFont="1" applyBorder="1" applyAlignment="1">
      <alignment horizontal="center"/>
    </xf>
    <xf numFmtId="3" fontId="48" fillId="0" borderId="0" xfId="565" applyNumberFormat="1" applyFont="1" applyBorder="1" applyAlignment="1">
      <alignment horizontal="right"/>
    </xf>
    <xf numFmtId="49" fontId="47" fillId="0" borderId="0" xfId="557" applyNumberFormat="1" applyFont="1" applyBorder="1" applyAlignment="1">
      <alignment horizontal="center" vertical="top"/>
    </xf>
    <xf numFmtId="49" fontId="47" fillId="0" borderId="0" xfId="558" applyNumberFormat="1" applyFont="1" applyBorder="1" applyAlignment="1">
      <alignment horizontal="left" vertical="top"/>
    </xf>
    <xf numFmtId="49" fontId="47" fillId="0" borderId="10" xfId="558" applyNumberFormat="1" applyFont="1" applyBorder="1"/>
    <xf numFmtId="0" fontId="91" fillId="0" borderId="10" xfId="0" applyFont="1" applyBorder="1" applyAlignment="1">
      <alignment horizontal="center"/>
    </xf>
    <xf numFmtId="3" fontId="48" fillId="0" borderId="10" xfId="558" applyNumberFormat="1" applyFont="1" applyBorder="1" applyAlignment="1">
      <alignment horizontal="right"/>
    </xf>
    <xf numFmtId="3" fontId="47" fillId="0" borderId="0" xfId="558" applyNumberFormat="1" applyFont="1" applyBorder="1" applyAlignment="1">
      <alignment horizontal="right"/>
    </xf>
    <xf numFmtId="49" fontId="47" fillId="0" borderId="12" xfId="558" applyNumberFormat="1" applyFont="1" applyBorder="1" applyAlignment="1">
      <alignment horizontal="left"/>
    </xf>
    <xf numFmtId="3" fontId="47" fillId="0" borderId="0" xfId="558" applyNumberFormat="1" applyFont="1" applyBorder="1" applyAlignment="1">
      <alignment horizontal="right" vertical="top" wrapText="1"/>
    </xf>
    <xf numFmtId="49" fontId="47" fillId="0" borderId="0" xfId="0" applyNumberFormat="1" applyFont="1" applyBorder="1" applyAlignment="1">
      <alignment horizontal="left" vertical="top" wrapText="1"/>
    </xf>
    <xf numFmtId="49" fontId="47" fillId="0" borderId="12" xfId="0" applyNumberFormat="1" applyFont="1" applyBorder="1" applyAlignment="1">
      <alignment horizontal="center"/>
    </xf>
    <xf numFmtId="49" fontId="47" fillId="0" borderId="11" xfId="565" applyNumberFormat="1" applyFont="1" applyBorder="1" applyAlignment="1">
      <alignment horizontal="center"/>
    </xf>
    <xf numFmtId="49" fontId="47" fillId="0" borderId="12" xfId="565" applyNumberFormat="1" applyFont="1" applyBorder="1" applyAlignment="1">
      <alignment horizontal="center"/>
    </xf>
    <xf numFmtId="49" fontId="48" fillId="0" borderId="12" xfId="0" applyNumberFormat="1" applyFont="1" applyBorder="1"/>
    <xf numFmtId="0" fontId="92" fillId="0" borderId="10" xfId="0" applyFont="1" applyBorder="1"/>
    <xf numFmtId="49" fontId="92" fillId="0" borderId="10" xfId="558" applyNumberFormat="1" applyFont="1" applyBorder="1" applyAlignment="1">
      <alignment horizontal="left" vertical="top" wrapText="1"/>
    </xf>
    <xf numFmtId="0" fontId="71" fillId="0" borderId="11" xfId="565" applyFont="1" applyBorder="1" applyAlignment="1">
      <alignment horizontal="left"/>
    </xf>
    <xf numFmtId="3" fontId="47" fillId="0" borderId="11" xfId="565" applyNumberFormat="1" applyFont="1" applyBorder="1" applyAlignment="1">
      <alignment horizontal="right"/>
    </xf>
    <xf numFmtId="49" fontId="47" fillId="0" borderId="0" xfId="565" applyNumberFormat="1" applyFont="1" applyBorder="1" applyAlignment="1">
      <alignment horizontal="center"/>
    </xf>
    <xf numFmtId="3" fontId="47" fillId="0" borderId="11" xfId="0" applyNumberFormat="1" applyFont="1" applyBorder="1" applyAlignment="1">
      <alignment horizontal="right"/>
    </xf>
    <xf numFmtId="49" fontId="48" fillId="0" borderId="10" xfId="0" applyNumberFormat="1" applyFont="1" applyBorder="1"/>
    <xf numFmtId="49" fontId="48" fillId="0" borderId="28" xfId="0" applyNumberFormat="1" applyFont="1" applyBorder="1"/>
    <xf numFmtId="49" fontId="47" fillId="0" borderId="31" xfId="0" applyNumberFormat="1" applyFont="1" applyBorder="1" applyAlignment="1">
      <alignment horizontal="left" wrapText="1"/>
    </xf>
    <xf numFmtId="49" fontId="48" fillId="0" borderId="28" xfId="0" applyNumberFormat="1" applyFont="1" applyBorder="1" applyAlignment="1">
      <alignment horizontal="left" vertical="center" wrapText="1"/>
    </xf>
    <xf numFmtId="49" fontId="67" fillId="0" borderId="31" xfId="0" applyNumberFormat="1" applyFont="1" applyBorder="1" applyAlignment="1">
      <alignment wrapText="1"/>
    </xf>
    <xf numFmtId="49" fontId="47" fillId="0" borderId="29" xfId="0" applyNumberFormat="1" applyFont="1" applyBorder="1" applyAlignment="1">
      <alignment horizontal="center" vertical="center"/>
    </xf>
    <xf numFmtId="49" fontId="48" fillId="0" borderId="33" xfId="0" applyNumberFormat="1" applyFont="1" applyBorder="1" applyAlignment="1">
      <alignment horizontal="center"/>
    </xf>
    <xf numFmtId="49" fontId="48" fillId="0" borderId="32" xfId="0" applyNumberFormat="1" applyFont="1" applyBorder="1" applyAlignment="1">
      <alignment horizontal="center"/>
    </xf>
    <xf numFmtId="49" fontId="47" fillId="0" borderId="35" xfId="0" applyNumberFormat="1" applyFont="1" applyBorder="1" applyAlignment="1">
      <alignment horizontal="center"/>
    </xf>
    <xf numFmtId="49" fontId="48" fillId="0" borderId="35" xfId="0" applyNumberFormat="1" applyFont="1" applyBorder="1" applyAlignment="1">
      <alignment horizontal="center"/>
    </xf>
    <xf numFmtId="3" fontId="48" fillId="0" borderId="35" xfId="0" applyNumberFormat="1" applyFont="1" applyBorder="1" applyAlignment="1">
      <alignment horizontal="right" vertical="top" wrapText="1"/>
    </xf>
    <xf numFmtId="49" fontId="47" fillId="0" borderId="35" xfId="0" applyNumberFormat="1" applyFont="1" applyBorder="1" applyAlignment="1">
      <alignment horizontal="center" vertical="center" wrapText="1"/>
    </xf>
    <xf numFmtId="49" fontId="47" fillId="0" borderId="36" xfId="0" applyNumberFormat="1" applyFont="1" applyBorder="1"/>
    <xf numFmtId="49" fontId="47" fillId="0" borderId="33" xfId="0" applyNumberFormat="1" applyFont="1" applyBorder="1"/>
    <xf numFmtId="49" fontId="71" fillId="0" borderId="32" xfId="0" applyNumberFormat="1" applyFont="1" applyBorder="1" applyAlignment="1">
      <alignment horizontal="left" vertical="top" wrapText="1"/>
    </xf>
    <xf numFmtId="49" fontId="47" fillId="0" borderId="0" xfId="0" applyNumberFormat="1" applyFont="1" applyBorder="1" applyAlignment="1">
      <alignment horizontal="center" vertical="center" wrapText="1"/>
    </xf>
    <xf numFmtId="49" fontId="71" fillId="0" borderId="0" xfId="0" applyNumberFormat="1" applyFont="1" applyBorder="1" applyAlignment="1">
      <alignment horizontal="left" vertical="top" wrapText="1"/>
    </xf>
    <xf numFmtId="49" fontId="48" fillId="0" borderId="26" xfId="0" applyNumberFormat="1" applyFont="1" applyBorder="1" applyAlignment="1">
      <alignment horizontal="right"/>
    </xf>
    <xf numFmtId="49" fontId="47" fillId="0" borderId="31" xfId="0" applyNumberFormat="1" applyFont="1" applyBorder="1" applyAlignment="1">
      <alignment horizontal="left" vertical="top"/>
    </xf>
    <xf numFmtId="49" fontId="48" fillId="0" borderId="12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vertical="top" wrapText="1"/>
    </xf>
    <xf numFmtId="3" fontId="86" fillId="0" borderId="0" xfId="0" applyNumberFormat="1" applyFont="1" applyBorder="1" applyAlignment="1">
      <alignment horizontal="center"/>
    </xf>
    <xf numFmtId="49" fontId="71" fillId="0" borderId="29" xfId="0" applyNumberFormat="1" applyFont="1" applyBorder="1" applyAlignment="1">
      <alignment horizontal="left"/>
    </xf>
    <xf numFmtId="49" fontId="71" fillId="0" borderId="26" xfId="0" applyNumberFormat="1" applyFont="1" applyBorder="1" applyAlignment="1">
      <alignment horizontal="left"/>
    </xf>
    <xf numFmtId="0" fontId="57" fillId="0" borderId="10" xfId="0" applyFont="1" applyBorder="1"/>
    <xf numFmtId="49" fontId="47" fillId="0" borderId="12" xfId="0" applyNumberFormat="1" applyFont="1" applyFill="1" applyBorder="1"/>
    <xf numFmtId="3" fontId="48" fillId="0" borderId="29" xfId="0" applyNumberFormat="1" applyFont="1" applyBorder="1" applyAlignment="1">
      <alignment horizontal="right"/>
    </xf>
    <xf numFmtId="0" fontId="71" fillId="0" borderId="26" xfId="0" applyFont="1" applyBorder="1" applyAlignment="1">
      <alignment horizontal="center"/>
    </xf>
    <xf numFmtId="49" fontId="67" fillId="0" borderId="31" xfId="0" applyNumberFormat="1" applyFont="1" applyBorder="1"/>
    <xf numFmtId="49" fontId="47" fillId="0" borderId="19" xfId="0" applyNumberFormat="1" applyFont="1" applyBorder="1"/>
    <xf numFmtId="49" fontId="48" fillId="0" borderId="19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3" fontId="48" fillId="0" borderId="19" xfId="0" applyNumberFormat="1" applyFont="1" applyBorder="1" applyAlignment="1">
      <alignment horizontal="right" vertical="top" wrapText="1"/>
    </xf>
    <xf numFmtId="49" fontId="47" fillId="0" borderId="19" xfId="0" applyNumberFormat="1" applyFont="1" applyBorder="1" applyAlignment="1">
      <alignment horizontal="center" vertical="center" wrapText="1"/>
    </xf>
    <xf numFmtId="49" fontId="71" fillId="0" borderId="19" xfId="0" applyNumberFormat="1" applyFont="1" applyBorder="1" applyAlignment="1">
      <alignment horizontal="left" vertical="top" wrapText="1"/>
    </xf>
    <xf numFmtId="49" fontId="38" fillId="0" borderId="13" xfId="0" applyNumberFormat="1" applyFont="1" applyBorder="1" applyAlignment="1">
      <alignment vertical="center"/>
    </xf>
    <xf numFmtId="0" fontId="39" fillId="0" borderId="13" xfId="565" applyFont="1" applyBorder="1" applyAlignment="1"/>
    <xf numFmtId="0" fontId="39" fillId="0" borderId="13" xfId="0" applyFont="1" applyBorder="1" applyAlignment="1"/>
    <xf numFmtId="187" fontId="39" fillId="0" borderId="13" xfId="0" applyNumberFormat="1" applyFont="1" applyBorder="1" applyAlignment="1">
      <alignment horizontal="right"/>
    </xf>
    <xf numFmtId="49" fontId="38" fillId="0" borderId="10" xfId="0" applyNumberFormat="1" applyFont="1" applyBorder="1" applyAlignment="1"/>
    <xf numFmtId="49" fontId="39" fillId="0" borderId="10" xfId="558" applyNumberFormat="1" applyFont="1" applyBorder="1" applyAlignment="1"/>
    <xf numFmtId="3" fontId="55" fillId="0" borderId="10" xfId="558" applyNumberFormat="1" applyFont="1" applyBorder="1" applyAlignment="1"/>
    <xf numFmtId="49" fontId="38" fillId="0" borderId="10" xfId="565" applyNumberFormat="1" applyFont="1" applyBorder="1" applyAlignment="1">
      <alignment horizontal="right"/>
    </xf>
    <xf numFmtId="49" fontId="39" fillId="0" borderId="10" xfId="558" applyNumberFormat="1" applyFont="1" applyBorder="1" applyAlignment="1">
      <alignment vertical="center" wrapText="1"/>
    </xf>
    <xf numFmtId="3" fontId="39" fillId="0" borderId="10" xfId="558" applyNumberFormat="1" applyFont="1" applyBorder="1" applyAlignment="1">
      <alignment horizontal="right"/>
    </xf>
    <xf numFmtId="49" fontId="39" fillId="0" borderId="10" xfId="558" applyNumberFormat="1" applyFont="1" applyBorder="1" applyAlignment="1">
      <alignment horizontal="left" vertical="top"/>
    </xf>
    <xf numFmtId="49" fontId="38" fillId="0" borderId="10" xfId="558" applyNumberFormat="1" applyFont="1" applyBorder="1" applyAlignment="1">
      <alignment horizontal="left"/>
    </xf>
    <xf numFmtId="49" fontId="56" fillId="0" borderId="10" xfId="558" applyNumberFormat="1" applyFont="1" applyBorder="1" applyAlignment="1">
      <alignment vertical="top" wrapText="1"/>
    </xf>
    <xf numFmtId="3" fontId="39" fillId="0" borderId="10" xfId="558" applyNumberFormat="1" applyFont="1" applyBorder="1" applyAlignment="1">
      <alignment horizontal="right" vertical="top" wrapText="1"/>
    </xf>
    <xf numFmtId="49" fontId="61" fillId="0" borderId="10" xfId="0" applyNumberFormat="1" applyFont="1" applyBorder="1" applyAlignment="1">
      <alignment horizontal="left"/>
    </xf>
    <xf numFmtId="49" fontId="39" fillId="0" borderId="10" xfId="558" applyNumberFormat="1" applyFont="1" applyBorder="1" applyAlignment="1">
      <alignment horizontal="center"/>
    </xf>
    <xf numFmtId="3" fontId="55" fillId="0" borderId="10" xfId="558" applyNumberFormat="1" applyFont="1" applyBorder="1" applyAlignment="1">
      <alignment horizontal="center"/>
    </xf>
    <xf numFmtId="49" fontId="39" fillId="0" borderId="10" xfId="558" applyNumberFormat="1" applyFont="1" applyBorder="1" applyAlignment="1">
      <alignment horizontal="left"/>
    </xf>
    <xf numFmtId="49" fontId="39" fillId="0" borderId="10" xfId="558" applyNumberFormat="1" applyFont="1" applyBorder="1" applyAlignment="1">
      <alignment horizontal="right" vertical="top" wrapText="1"/>
    </xf>
    <xf numFmtId="49" fontId="39" fillId="0" borderId="14" xfId="557" applyNumberFormat="1" applyFont="1" applyBorder="1" applyAlignment="1">
      <alignment horizontal="center" vertical="top"/>
    </xf>
    <xf numFmtId="3" fontId="39" fillId="0" borderId="14" xfId="558" applyNumberFormat="1" applyFont="1" applyBorder="1" applyAlignment="1">
      <alignment horizontal="right"/>
    </xf>
    <xf numFmtId="49" fontId="56" fillId="0" borderId="10" xfId="0" applyNumberFormat="1" applyFont="1" applyBorder="1" applyAlignment="1">
      <alignment horizontal="left" vertical="center"/>
    </xf>
    <xf numFmtId="49" fontId="56" fillId="0" borderId="10" xfId="558" applyNumberFormat="1" applyFont="1" applyBorder="1" applyAlignment="1">
      <alignment horizontal="left"/>
    </xf>
    <xf numFmtId="49" fontId="56" fillId="0" borderId="14" xfId="0" applyNumberFormat="1" applyFont="1" applyBorder="1"/>
    <xf numFmtId="49" fontId="56" fillId="0" borderId="10" xfId="558" applyNumberFormat="1" applyFont="1" applyBorder="1" applyAlignment="1">
      <alignment horizontal="left" vertical="top"/>
    </xf>
    <xf numFmtId="49" fontId="56" fillId="0" borderId="10" xfId="558" applyNumberFormat="1" applyFont="1" applyBorder="1" applyAlignment="1">
      <alignment horizontal="left" vertical="top" wrapText="1"/>
    </xf>
    <xf numFmtId="49" fontId="38" fillId="0" borderId="13" xfId="0" applyNumberFormat="1" applyFont="1" applyBorder="1" applyAlignment="1">
      <alignment horizontal="left" vertical="center"/>
    </xf>
    <xf numFmtId="49" fontId="39" fillId="0" borderId="13" xfId="558" applyNumberFormat="1" applyFont="1" applyBorder="1" applyAlignment="1">
      <alignment horizontal="center"/>
    </xf>
    <xf numFmtId="49" fontId="39" fillId="0" borderId="13" xfId="0" applyNumberFormat="1" applyFont="1" applyBorder="1" applyAlignment="1">
      <alignment horizontal="left"/>
    </xf>
    <xf numFmtId="3" fontId="39" fillId="0" borderId="13" xfId="558" applyNumberFormat="1" applyFont="1" applyBorder="1" applyAlignment="1">
      <alignment horizontal="right"/>
    </xf>
    <xf numFmtId="49" fontId="39" fillId="0" borderId="13" xfId="565" applyNumberFormat="1" applyFont="1" applyBorder="1" applyAlignment="1">
      <alignment horizontal="center"/>
    </xf>
    <xf numFmtId="49" fontId="39" fillId="0" borderId="13" xfId="0" applyNumberFormat="1" applyFont="1" applyBorder="1" applyAlignment="1">
      <alignment horizontal="left" vertical="top" wrapText="1"/>
    </xf>
    <xf numFmtId="3" fontId="38" fillId="0" borderId="10" xfId="558" applyNumberFormat="1" applyFont="1" applyBorder="1" applyAlignment="1">
      <alignment horizontal="right" vertical="top" wrapText="1"/>
    </xf>
    <xf numFmtId="0" fontId="57" fillId="0" borderId="10" xfId="0" applyFont="1" applyBorder="1" applyAlignment="1">
      <alignment horizontal="right"/>
    </xf>
    <xf numFmtId="49" fontId="39" fillId="0" borderId="10" xfId="558" applyNumberFormat="1" applyFont="1" applyBorder="1" applyAlignment="1">
      <alignment horizontal="left" vertical="center" wrapText="1"/>
    </xf>
    <xf numFmtId="0" fontId="59" fillId="0" borderId="10" xfId="0" applyFont="1" applyBorder="1" applyAlignment="1">
      <alignment horizontal="right"/>
    </xf>
    <xf numFmtId="49" fontId="38" fillId="0" borderId="12" xfId="558" applyNumberFormat="1" applyFont="1" applyBorder="1" applyAlignment="1">
      <alignment horizontal="left"/>
    </xf>
    <xf numFmtId="49" fontId="39" fillId="0" borderId="0" xfId="558" applyNumberFormat="1" applyFont="1" applyBorder="1" applyAlignment="1">
      <alignment horizontal="center"/>
    </xf>
    <xf numFmtId="3" fontId="38" fillId="0" borderId="12" xfId="558" applyNumberFormat="1" applyFont="1" applyBorder="1" applyAlignment="1">
      <alignment horizontal="right" vertical="top" wrapText="1"/>
    </xf>
    <xf numFmtId="49" fontId="38" fillId="0" borderId="10" xfId="0" applyNumberFormat="1" applyFont="1" applyBorder="1" applyAlignment="1">
      <alignment horizontal="right"/>
    </xf>
    <xf numFmtId="0" fontId="60" fillId="0" borderId="10" xfId="0" applyFont="1" applyBorder="1" applyAlignment="1">
      <alignment horizontal="center"/>
    </xf>
    <xf numFmtId="49" fontId="39" fillId="0" borderId="10" xfId="565" applyNumberFormat="1" applyFont="1" applyBorder="1"/>
    <xf numFmtId="49" fontId="39" fillId="0" borderId="12" xfId="558" applyNumberFormat="1" applyFont="1" applyBorder="1" applyAlignment="1">
      <alignment horizontal="left"/>
    </xf>
    <xf numFmtId="0" fontId="54" fillId="0" borderId="10" xfId="558" applyFont="1" applyBorder="1" applyAlignment="1">
      <alignment vertical="top" wrapText="1"/>
    </xf>
    <xf numFmtId="0" fontId="54" fillId="0" borderId="0" xfId="558" applyFont="1" applyBorder="1" applyAlignment="1">
      <alignment vertical="top" wrapText="1"/>
    </xf>
    <xf numFmtId="49" fontId="39" fillId="0" borderId="10" xfId="558" applyNumberFormat="1" applyFont="1" applyBorder="1"/>
    <xf numFmtId="49" fontId="56" fillId="0" borderId="12" xfId="558" applyNumberFormat="1" applyFont="1" applyBorder="1" applyAlignment="1">
      <alignment horizontal="left"/>
    </xf>
    <xf numFmtId="49" fontId="39" fillId="0" borderId="10" xfId="0" applyNumberFormat="1" applyFont="1" applyBorder="1" applyAlignment="1">
      <alignment horizontal="right"/>
    </xf>
    <xf numFmtId="49" fontId="39" fillId="0" borderId="12" xfId="558" applyNumberFormat="1" applyFont="1" applyBorder="1" applyAlignment="1">
      <alignment horizontal="left" wrapText="1"/>
    </xf>
    <xf numFmtId="49" fontId="38" fillId="0" borderId="12" xfId="558" applyNumberFormat="1" applyFont="1" applyBorder="1" applyAlignment="1">
      <alignment horizontal="right"/>
    </xf>
    <xf numFmtId="0" fontId="56" fillId="0" borderId="10" xfId="0" applyFont="1" applyBorder="1"/>
    <xf numFmtId="0" fontId="39" fillId="0" borderId="0" xfId="558" applyFont="1" applyAlignment="1">
      <alignment horizontal="left"/>
    </xf>
    <xf numFmtId="0" fontId="38" fillId="0" borderId="0" xfId="558" applyFont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Alignment="1"/>
    <xf numFmtId="0" fontId="38" fillId="0" borderId="0" xfId="0" applyFont="1" applyAlignment="1">
      <alignment horizontal="right"/>
    </xf>
    <xf numFmtId="0" fontId="38" fillId="0" borderId="0" xfId="452" applyFont="1" applyAlignment="1">
      <alignment horizontal="center"/>
    </xf>
    <xf numFmtId="0" fontId="38" fillId="0" borderId="0" xfId="558" applyFont="1" applyAlignment="1">
      <alignment horizontal="left" shrinkToFit="1"/>
    </xf>
    <xf numFmtId="0" fontId="39" fillId="0" borderId="0" xfId="561" applyFont="1" applyAlignment="1">
      <alignment horizontal="right"/>
    </xf>
    <xf numFmtId="0" fontId="48" fillId="0" borderId="0" xfId="558" applyFont="1" applyAlignment="1"/>
    <xf numFmtId="0" fontId="48" fillId="0" borderId="0" xfId="558" applyFont="1" applyAlignment="1">
      <alignment horizontal="right"/>
    </xf>
    <xf numFmtId="49" fontId="48" fillId="0" borderId="0" xfId="558" applyNumberFormat="1" applyFont="1" applyAlignment="1">
      <alignment horizontal="left"/>
    </xf>
    <xf numFmtId="0" fontId="54" fillId="0" borderId="13" xfId="558" applyFont="1" applyBorder="1" applyAlignment="1">
      <alignment horizontal="center" vertical="top" wrapText="1"/>
    </xf>
    <xf numFmtId="0" fontId="84" fillId="0" borderId="13" xfId="558" applyFont="1" applyBorder="1" applyAlignment="1">
      <alignment horizontal="center" vertical="top" wrapText="1"/>
    </xf>
    <xf numFmtId="3" fontId="39" fillId="0" borderId="13" xfId="0" applyNumberFormat="1" applyFont="1" applyBorder="1" applyAlignment="1">
      <alignment horizontal="right" vertical="top"/>
    </xf>
    <xf numFmtId="0" fontId="0" fillId="0" borderId="10" xfId="0" applyBorder="1" applyAlignment="1">
      <alignment horizontal="right"/>
    </xf>
    <xf numFmtId="3" fontId="71" fillId="0" borderId="10" xfId="0" applyNumberFormat="1" applyFont="1" applyBorder="1" applyAlignment="1">
      <alignment horizontal="right"/>
    </xf>
    <xf numFmtId="0" fontId="93" fillId="0" borderId="14" xfId="0" applyFont="1" applyBorder="1" applyAlignment="1">
      <alignment wrapText="1"/>
    </xf>
    <xf numFmtId="0" fontId="67" fillId="0" borderId="10" xfId="0" applyFont="1" applyBorder="1" applyAlignment="1">
      <alignment vertical="top"/>
    </xf>
    <xf numFmtId="3" fontId="47" fillId="0" borderId="13" xfId="0" applyNumberFormat="1" applyFont="1" applyBorder="1" applyAlignment="1">
      <alignment horizontal="right"/>
    </xf>
    <xf numFmtId="3" fontId="47" fillId="0" borderId="10" xfId="0" applyNumberFormat="1" applyFont="1" applyBorder="1" applyAlignment="1">
      <alignment horizontal="right" vertical="top"/>
    </xf>
    <xf numFmtId="0" fontId="0" fillId="0" borderId="11" xfId="0" applyBorder="1" applyAlignment="1">
      <alignment horizontal="right"/>
    </xf>
    <xf numFmtId="3" fontId="54" fillId="0" borderId="10" xfId="0" applyNumberFormat="1" applyFont="1" applyBorder="1" applyAlignment="1">
      <alignment horizontal="right"/>
    </xf>
    <xf numFmtId="49" fontId="48" fillId="0" borderId="14" xfId="558" applyNumberFormat="1" applyFont="1" applyFill="1" applyBorder="1" applyAlignment="1">
      <alignment horizontal="left"/>
    </xf>
    <xf numFmtId="49" fontId="47" fillId="0" borderId="14" xfId="558" applyNumberFormat="1" applyFont="1" applyFill="1" applyBorder="1" applyAlignment="1">
      <alignment horizontal="center"/>
    </xf>
    <xf numFmtId="3" fontId="54" fillId="0" borderId="14" xfId="0" applyNumberFormat="1" applyFont="1" applyBorder="1" applyAlignment="1">
      <alignment horizontal="right"/>
    </xf>
    <xf numFmtId="0" fontId="68" fillId="0" borderId="10" xfId="558" applyFont="1" applyBorder="1" applyAlignment="1">
      <alignment horizontal="left" vertical="center" wrapText="1"/>
    </xf>
    <xf numFmtId="0" fontId="43" fillId="0" borderId="10" xfId="558" applyFont="1" applyBorder="1" applyAlignment="1">
      <alignment vertical="top" wrapText="1"/>
    </xf>
    <xf numFmtId="187" fontId="38" fillId="0" borderId="25" xfId="0" applyNumberFormat="1" applyFont="1" applyBorder="1" applyAlignment="1">
      <alignment horizontal="center"/>
    </xf>
    <xf numFmtId="0" fontId="39" fillId="0" borderId="0" xfId="558" applyFont="1" applyAlignment="1">
      <alignment horizontal="center" shrinkToFit="1"/>
    </xf>
    <xf numFmtId="49" fontId="39" fillId="0" borderId="0" xfId="558" applyNumberFormat="1" applyFont="1" applyAlignment="1"/>
    <xf numFmtId="0" fontId="0" fillId="0" borderId="0" xfId="0" applyAlignment="1">
      <alignment horizontal="right"/>
    </xf>
    <xf numFmtId="0" fontId="54" fillId="0" borderId="0" xfId="558" applyFont="1" applyAlignment="1">
      <alignment horizontal="right"/>
    </xf>
    <xf numFmtId="49" fontId="39" fillId="0" borderId="10" xfId="558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right" vertical="center"/>
    </xf>
    <xf numFmtId="3" fontId="39" fillId="0" borderId="10" xfId="558" applyNumberFormat="1" applyFont="1" applyBorder="1" applyAlignment="1">
      <alignment horizontal="center"/>
    </xf>
    <xf numFmtId="3" fontId="39" fillId="0" borderId="10" xfId="558" applyNumberFormat="1" applyFont="1" applyBorder="1" applyAlignment="1">
      <alignment horizontal="right" vertical="center" wrapText="1"/>
    </xf>
    <xf numFmtId="49" fontId="0" fillId="0" borderId="11" xfId="0" applyNumberFormat="1" applyBorder="1"/>
    <xf numFmtId="3" fontId="39" fillId="0" borderId="10" xfId="558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/>
    </xf>
    <xf numFmtId="49" fontId="39" fillId="0" borderId="10" xfId="549" applyNumberFormat="1" applyFont="1" applyBorder="1"/>
    <xf numFmtId="3" fontId="39" fillId="0" borderId="10" xfId="565" applyNumberFormat="1" applyFont="1" applyBorder="1" applyAlignment="1">
      <alignment horizontal="right"/>
    </xf>
    <xf numFmtId="49" fontId="39" fillId="0" borderId="10" xfId="619" applyNumberFormat="1" applyFont="1" applyBorder="1" applyAlignment="1">
      <alignment horizontal="left"/>
    </xf>
    <xf numFmtId="49" fontId="39" fillId="0" borderId="10" xfId="452" applyNumberFormat="1" applyFont="1" applyBorder="1" applyAlignment="1">
      <alignment horizontal="center"/>
    </xf>
    <xf numFmtId="0" fontId="39" fillId="0" borderId="15" xfId="0" applyFont="1" applyFill="1" applyBorder="1" applyAlignment="1">
      <alignment horizontal="left" vertical="center"/>
    </xf>
    <xf numFmtId="0" fontId="47" fillId="0" borderId="15" xfId="0" applyFont="1" applyBorder="1"/>
    <xf numFmtId="0" fontId="48" fillId="0" borderId="21" xfId="0" applyFont="1" applyBorder="1" applyAlignment="1">
      <alignment horizontal="center" vertical="center"/>
    </xf>
    <xf numFmtId="3" fontId="48" fillId="0" borderId="25" xfId="0" applyNumberFormat="1" applyFont="1" applyBorder="1" applyAlignment="1">
      <alignment horizontal="center"/>
    </xf>
    <xf numFmtId="0" fontId="47" fillId="0" borderId="22" xfId="0" applyFont="1" applyBorder="1"/>
    <xf numFmtId="0" fontId="39" fillId="0" borderId="0" xfId="558" applyFont="1" applyAlignment="1">
      <alignment horizontal="left" shrinkToFit="1"/>
    </xf>
    <xf numFmtId="0" fontId="54" fillId="0" borderId="0" xfId="558" applyFont="1" applyAlignment="1"/>
    <xf numFmtId="0" fontId="39" fillId="0" borderId="0" xfId="558" applyFont="1" applyAlignment="1">
      <alignment wrapText="1"/>
    </xf>
    <xf numFmtId="0" fontId="39" fillId="0" borderId="0" xfId="558" applyFont="1" applyAlignment="1">
      <alignment horizontal="right" wrapText="1"/>
    </xf>
    <xf numFmtId="0" fontId="39" fillId="0" borderId="0" xfId="558" applyFont="1" applyAlignment="1">
      <alignment shrinkToFit="1"/>
    </xf>
    <xf numFmtId="3" fontId="39" fillId="0" borderId="10" xfId="0" applyNumberFormat="1" applyFont="1" applyBorder="1" applyAlignment="1">
      <alignment horizontal="right"/>
    </xf>
    <xf numFmtId="0" fontId="39" fillId="0" borderId="0" xfId="558" applyFont="1" applyAlignment="1">
      <alignment vertical="top" wrapText="1"/>
    </xf>
    <xf numFmtId="3" fontId="39" fillId="0" borderId="12" xfId="558" applyNumberFormat="1" applyFont="1" applyBorder="1" applyAlignment="1">
      <alignment horizontal="right" vertical="top" wrapText="1"/>
    </xf>
    <xf numFmtId="0" fontId="39" fillId="0" borderId="10" xfId="558" applyFont="1" applyBorder="1" applyAlignment="1">
      <alignment horizontal="left"/>
    </xf>
    <xf numFmtId="0" fontId="39" fillId="0" borderId="10" xfId="558" applyFont="1" applyBorder="1" applyAlignment="1">
      <alignment horizontal="center"/>
    </xf>
    <xf numFmtId="3" fontId="48" fillId="0" borderId="10" xfId="0" applyNumberFormat="1" applyFont="1" applyBorder="1" applyAlignment="1">
      <alignment horizontal="right"/>
    </xf>
    <xf numFmtId="0" fontId="39" fillId="0" borderId="10" xfId="558" applyFont="1" applyBorder="1"/>
    <xf numFmtId="0" fontId="38" fillId="0" borderId="10" xfId="558" applyFont="1" applyBorder="1" applyAlignment="1">
      <alignment horizontal="center"/>
    </xf>
    <xf numFmtId="3" fontId="38" fillId="0" borderId="10" xfId="558" applyNumberFormat="1" applyFont="1" applyBorder="1" applyAlignment="1">
      <alignment horizontal="right"/>
    </xf>
    <xf numFmtId="0" fontId="47" fillId="0" borderId="0" xfId="0" applyFont="1" applyAlignment="1">
      <alignment horizontal="left"/>
    </xf>
    <xf numFmtId="49" fontId="47" fillId="0" borderId="0" xfId="0" applyNumberFormat="1" applyFont="1" applyAlignment="1">
      <alignment horizontal="left"/>
    </xf>
    <xf numFmtId="0" fontId="47" fillId="0" borderId="13" xfId="0" applyFont="1" applyBorder="1" applyAlignment="1">
      <alignment horizontal="left"/>
    </xf>
    <xf numFmtId="49" fontId="39" fillId="0" borderId="13" xfId="558" applyNumberFormat="1" applyFont="1" applyBorder="1" applyAlignment="1">
      <alignment horizontal="center" vertical="top" wrapText="1"/>
    </xf>
    <xf numFmtId="3" fontId="39" fillId="0" borderId="13" xfId="558" applyNumberFormat="1" applyFont="1" applyBorder="1" applyAlignment="1">
      <alignment horizontal="center"/>
    </xf>
    <xf numFmtId="3" fontId="39" fillId="0" borderId="13" xfId="0" applyNumberFormat="1" applyFont="1" applyBorder="1" applyAlignment="1">
      <alignment horizontal="right"/>
    </xf>
    <xf numFmtId="0" fontId="38" fillId="0" borderId="13" xfId="558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0" borderId="10" xfId="0" applyFont="1" applyBorder="1"/>
    <xf numFmtId="17" fontId="39" fillId="0" borderId="10" xfId="0" applyNumberFormat="1" applyFont="1" applyBorder="1" applyAlignment="1">
      <alignment horizontal="center"/>
    </xf>
    <xf numFmtId="17" fontId="39" fillId="0" borderId="10" xfId="558" applyNumberFormat="1" applyFont="1" applyBorder="1" applyAlignment="1">
      <alignment horizontal="center" shrinkToFit="1"/>
    </xf>
    <xf numFmtId="0" fontId="39" fillId="0" borderId="10" xfId="558" applyFont="1" applyBorder="1" applyAlignment="1">
      <alignment horizontal="center" shrinkToFit="1"/>
    </xf>
    <xf numFmtId="0" fontId="61" fillId="0" borderId="10" xfId="558" applyFont="1" applyBorder="1" applyAlignment="1">
      <alignment horizontal="center" shrinkToFit="1"/>
    </xf>
    <xf numFmtId="0" fontId="39" fillId="0" borderId="10" xfId="558" applyFont="1" applyBorder="1" applyAlignment="1">
      <alignment shrinkToFit="1"/>
    </xf>
    <xf numFmtId="0" fontId="63" fillId="0" borderId="10" xfId="0" applyFont="1" applyBorder="1"/>
    <xf numFmtId="0" fontId="63" fillId="0" borderId="10" xfId="558" applyFont="1" applyBorder="1" applyAlignment="1">
      <alignment horizontal="left" vertical="top" wrapText="1"/>
    </xf>
    <xf numFmtId="0" fontId="63" fillId="0" borderId="10" xfId="558" applyFont="1" applyBorder="1"/>
    <xf numFmtId="0" fontId="54" fillId="0" borderId="10" xfId="0" applyFont="1" applyBorder="1" applyAlignment="1">
      <alignment horizontal="right"/>
    </xf>
    <xf numFmtId="0" fontId="54" fillId="0" borderId="10" xfId="558" applyFont="1" applyBorder="1" applyAlignment="1">
      <alignment horizontal="center"/>
    </xf>
    <xf numFmtId="0" fontId="39" fillId="0" borderId="13" xfId="0" applyFont="1" applyBorder="1" applyAlignment="1">
      <alignment vertical="center"/>
    </xf>
    <xf numFmtId="0" fontId="38" fillId="0" borderId="13" xfId="0" applyFont="1" applyBorder="1" applyAlignment="1">
      <alignment horizontal="center"/>
    </xf>
    <xf numFmtId="0" fontId="43" fillId="0" borderId="13" xfId="558" applyFont="1" applyBorder="1" applyAlignment="1">
      <alignment vertical="top" wrapText="1"/>
    </xf>
    <xf numFmtId="0" fontId="39" fillId="0" borderId="10" xfId="0" applyFont="1" applyBorder="1" applyAlignment="1">
      <alignment vertical="center"/>
    </xf>
    <xf numFmtId="0" fontId="38" fillId="0" borderId="10" xfId="558" applyFont="1" applyBorder="1" applyAlignment="1">
      <alignment horizontal="right"/>
    </xf>
    <xf numFmtId="0" fontId="39" fillId="0" borderId="14" xfId="558" applyFont="1" applyBorder="1" applyAlignment="1">
      <alignment horizontal="left"/>
    </xf>
    <xf numFmtId="0" fontId="39" fillId="0" borderId="14" xfId="558" applyFont="1" applyBorder="1" applyAlignment="1">
      <alignment horizontal="center"/>
    </xf>
    <xf numFmtId="0" fontId="63" fillId="0" borderId="14" xfId="558" applyFont="1" applyBorder="1" applyAlignment="1">
      <alignment horizontal="left" vertical="top" wrapText="1"/>
    </xf>
    <xf numFmtId="188" fontId="47" fillId="0" borderId="10" xfId="0" applyNumberFormat="1" applyFont="1" applyBorder="1" applyAlignment="1">
      <alignment horizontal="right"/>
    </xf>
    <xf numFmtId="3" fontId="39" fillId="0" borderId="0" xfId="558" applyNumberFormat="1" applyFont="1" applyBorder="1" applyAlignment="1">
      <alignment horizontal="right"/>
    </xf>
    <xf numFmtId="0" fontId="39" fillId="0" borderId="0" xfId="558" applyFont="1" applyBorder="1" applyAlignment="1">
      <alignment horizontal="center"/>
    </xf>
    <xf numFmtId="0" fontId="63" fillId="0" borderId="0" xfId="558" applyFont="1" applyBorder="1" applyAlignment="1">
      <alignment horizontal="left" vertical="top" wrapText="1"/>
    </xf>
    <xf numFmtId="3" fontId="54" fillId="0" borderId="13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3" fontId="39" fillId="0" borderId="14" xfId="0" applyNumberFormat="1" applyFont="1" applyBorder="1" applyAlignment="1">
      <alignment horizontal="right"/>
    </xf>
    <xf numFmtId="0" fontId="39" fillId="0" borderId="14" xfId="0" applyFont="1" applyBorder="1" applyAlignment="1">
      <alignment horizontal="center" vertical="center"/>
    </xf>
    <xf numFmtId="49" fontId="38" fillId="0" borderId="25" xfId="0" applyNumberFormat="1" applyFont="1" applyBorder="1" applyAlignment="1">
      <alignment horizontal="center"/>
    </xf>
    <xf numFmtId="3" fontId="38" fillId="0" borderId="25" xfId="0" applyNumberFormat="1" applyFont="1" applyBorder="1" applyAlignment="1">
      <alignment horizontal="center"/>
    </xf>
    <xf numFmtId="0" fontId="0" fillId="0" borderId="13" xfId="0" applyBorder="1"/>
    <xf numFmtId="0" fontId="39" fillId="0" borderId="13" xfId="0" applyFont="1" applyBorder="1" applyAlignment="1">
      <alignment horizontal="left"/>
    </xf>
    <xf numFmtId="188" fontId="47" fillId="0" borderId="13" xfId="0" applyNumberFormat="1" applyFont="1" applyBorder="1" applyAlignment="1">
      <alignment horizontal="right"/>
    </xf>
    <xf numFmtId="0" fontId="39" fillId="0" borderId="13" xfId="558" applyFont="1" applyBorder="1" applyAlignment="1">
      <alignment horizontal="center"/>
    </xf>
    <xf numFmtId="188" fontId="48" fillId="0" borderId="10" xfId="0" applyNumberFormat="1" applyFont="1" applyBorder="1" applyAlignment="1">
      <alignment horizontal="right"/>
    </xf>
    <xf numFmtId="0" fontId="39" fillId="0" borderId="0" xfId="0" applyFont="1" applyAlignment="1">
      <alignment horizontal="left"/>
    </xf>
    <xf numFmtId="0" fontId="38" fillId="0" borderId="0" xfId="558" applyFont="1" applyAlignment="1">
      <alignment horizontal="left"/>
    </xf>
    <xf numFmtId="49" fontId="54" fillId="0" borderId="0" xfId="558" applyNumberFormat="1" applyFont="1" applyFill="1" applyBorder="1" applyAlignment="1">
      <alignment horizontal="left"/>
    </xf>
    <xf numFmtId="0" fontId="39" fillId="0" borderId="0" xfId="558" applyFont="1" applyAlignment="1">
      <alignment horizontal="left"/>
    </xf>
    <xf numFmtId="49" fontId="39" fillId="0" borderId="0" xfId="558" applyNumberFormat="1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47" fillId="0" borderId="0" xfId="558" applyFont="1" applyFill="1" applyBorder="1" applyAlignment="1">
      <alignment vertical="center"/>
    </xf>
    <xf numFmtId="0" fontId="95" fillId="0" borderId="0" xfId="452" applyFont="1"/>
    <xf numFmtId="0" fontId="38" fillId="0" borderId="0" xfId="455" applyFont="1"/>
    <xf numFmtId="0" fontId="39" fillId="0" borderId="0" xfId="455" applyFont="1" applyAlignment="1">
      <alignment horizontal="center"/>
    </xf>
    <xf numFmtId="49" fontId="41" fillId="0" borderId="0" xfId="620" applyNumberFormat="1" applyFont="1" applyAlignment="1">
      <alignment horizontal="left"/>
    </xf>
    <xf numFmtId="0" fontId="96" fillId="0" borderId="0" xfId="557" applyFont="1"/>
    <xf numFmtId="49" fontId="96" fillId="0" borderId="0" xfId="557" applyNumberFormat="1" applyFont="1" applyAlignment="1">
      <alignment horizontal="right"/>
    </xf>
    <xf numFmtId="49" fontId="96" fillId="0" borderId="0" xfId="557" applyNumberFormat="1" applyFont="1"/>
    <xf numFmtId="0" fontId="81" fillId="0" borderId="0" xfId="565" applyFont="1" applyAlignment="1">
      <alignment horizontal="center"/>
    </xf>
    <xf numFmtId="0" fontId="81" fillId="0" borderId="0" xfId="565" applyFont="1"/>
    <xf numFmtId="0" fontId="39" fillId="0" borderId="0" xfId="455" applyFont="1"/>
    <xf numFmtId="0" fontId="39" fillId="0" borderId="0" xfId="455" applyFont="1" applyAlignment="1"/>
    <xf numFmtId="0" fontId="39" fillId="0" borderId="0" xfId="455" applyFont="1" applyAlignment="1">
      <alignment horizontal="right"/>
    </xf>
    <xf numFmtId="0" fontId="48" fillId="0" borderId="0" xfId="0" applyFont="1"/>
    <xf numFmtId="49" fontId="39" fillId="0" borderId="10" xfId="620" applyNumberFormat="1" applyFont="1" applyBorder="1" applyAlignment="1">
      <alignment horizontal="left"/>
    </xf>
    <xf numFmtId="49" fontId="39" fillId="0" borderId="10" xfId="455" applyNumberFormat="1" applyFont="1" applyBorder="1" applyAlignment="1">
      <alignment horizontal="center"/>
    </xf>
    <xf numFmtId="188" fontId="38" fillId="0" borderId="10" xfId="617" applyNumberFormat="1" applyFont="1" applyBorder="1" applyAlignment="1">
      <alignment horizontal="right" vertical="top"/>
    </xf>
    <xf numFmtId="0" fontId="70" fillId="0" borderId="10" xfId="452" applyFont="1" applyBorder="1" applyAlignment="1">
      <alignment vertical="top"/>
    </xf>
    <xf numFmtId="0" fontId="39" fillId="0" borderId="11" xfId="558" applyFont="1" applyBorder="1" applyAlignment="1">
      <alignment horizontal="center" vertical="center" wrapText="1"/>
    </xf>
    <xf numFmtId="3" fontId="39" fillId="0" borderId="10" xfId="452" applyNumberFormat="1" applyFont="1" applyBorder="1" applyAlignment="1">
      <alignment horizontal="right"/>
    </xf>
    <xf numFmtId="49" fontId="39" fillId="26" borderId="10" xfId="452" applyNumberFormat="1" applyFont="1" applyFill="1" applyBorder="1" applyAlignment="1">
      <alignment horizontal="center"/>
    </xf>
    <xf numFmtId="0" fontId="47" fillId="0" borderId="10" xfId="558" applyFont="1" applyBorder="1"/>
    <xf numFmtId="0" fontId="54" fillId="0" borderId="10" xfId="558" applyFont="1" applyBorder="1" applyAlignment="1">
      <alignment horizontal="center" shrinkToFit="1"/>
    </xf>
    <xf numFmtId="0" fontId="54" fillId="0" borderId="10" xfId="558" applyFont="1" applyBorder="1"/>
    <xf numFmtId="49" fontId="39" fillId="0" borderId="10" xfId="452" applyNumberFormat="1" applyFont="1" applyBorder="1"/>
    <xf numFmtId="49" fontId="39" fillId="0" borderId="13" xfId="565" applyNumberFormat="1" applyFont="1" applyBorder="1"/>
    <xf numFmtId="49" fontId="39" fillId="0" borderId="10" xfId="565" applyNumberFormat="1" applyFont="1" applyBorder="1" applyAlignment="1"/>
    <xf numFmtId="188" fontId="39" fillId="0" borderId="10" xfId="617" applyNumberFormat="1" applyFont="1" applyBorder="1" applyAlignment="1">
      <alignment horizontal="right"/>
    </xf>
    <xf numFmtId="0" fontId="54" fillId="0" borderId="10" xfId="558" applyFont="1" applyBorder="1" applyAlignment="1">
      <alignment horizontal="left"/>
    </xf>
    <xf numFmtId="3" fontId="54" fillId="0" borderId="10" xfId="558" applyNumberFormat="1" applyFont="1" applyBorder="1" applyAlignment="1">
      <alignment horizontal="right"/>
    </xf>
    <xf numFmtId="17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0" fontId="67" fillId="0" borderId="10" xfId="0" applyFont="1" applyBorder="1"/>
    <xf numFmtId="0" fontId="56" fillId="0" borderId="10" xfId="0" applyFont="1" applyBorder="1" applyAlignment="1">
      <alignment horizontal="left" vertical="center"/>
    </xf>
    <xf numFmtId="3" fontId="39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3" fontId="39" fillId="0" borderId="11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3" fontId="38" fillId="0" borderId="10" xfId="0" applyNumberFormat="1" applyFont="1" applyBorder="1" applyAlignment="1">
      <alignment horizontal="right" vertical="center"/>
    </xf>
    <xf numFmtId="0" fontId="67" fillId="0" borderId="13" xfId="0" applyFont="1" applyBorder="1"/>
    <xf numFmtId="17" fontId="47" fillId="0" borderId="13" xfId="0" applyNumberFormat="1" applyFont="1" applyBorder="1" applyAlignment="1">
      <alignment horizontal="center"/>
    </xf>
    <xf numFmtId="0" fontId="69" fillId="0" borderId="13" xfId="0" applyFont="1" applyBorder="1" applyAlignment="1">
      <alignment horizontal="center"/>
    </xf>
    <xf numFmtId="17" fontId="75" fillId="0" borderId="10" xfId="558" applyNumberFormat="1" applyFont="1" applyBorder="1" applyAlignment="1">
      <alignment horizontal="center" vertical="center" shrinkToFit="1"/>
    </xf>
    <xf numFmtId="3" fontId="39" fillId="0" borderId="14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right"/>
    </xf>
    <xf numFmtId="0" fontId="74" fillId="0" borderId="13" xfId="0" applyFont="1" applyBorder="1"/>
    <xf numFmtId="49" fontId="38" fillId="0" borderId="10" xfId="565" applyNumberFormat="1" applyFont="1" applyBorder="1" applyAlignment="1">
      <alignment horizontal="left"/>
    </xf>
    <xf numFmtId="3" fontId="38" fillId="0" borderId="10" xfId="452" applyNumberFormat="1" applyFont="1" applyBorder="1" applyAlignment="1">
      <alignment horizontal="right"/>
    </xf>
    <xf numFmtId="0" fontId="38" fillId="0" borderId="0" xfId="0" applyFont="1" applyAlignment="1">
      <alignment horizontal="left"/>
    </xf>
    <xf numFmtId="0" fontId="39" fillId="0" borderId="0" xfId="558" applyFont="1" applyAlignment="1">
      <alignment horizontal="left"/>
    </xf>
    <xf numFmtId="0" fontId="38" fillId="0" borderId="0" xfId="558" applyFont="1" applyAlignment="1">
      <alignment horizontal="left"/>
    </xf>
    <xf numFmtId="0" fontId="39" fillId="0" borderId="0" xfId="558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0" xfId="558" applyFont="1" applyFill="1" applyBorder="1" applyAlignment="1">
      <alignment horizontal="left" vertical="center"/>
    </xf>
    <xf numFmtId="49" fontId="39" fillId="0" borderId="0" xfId="558" applyNumberFormat="1" applyFont="1" applyFill="1" applyBorder="1" applyAlignment="1">
      <alignment horizontal="left"/>
    </xf>
    <xf numFmtId="0" fontId="72" fillId="0" borderId="13" xfId="0" applyFont="1" applyBorder="1" applyAlignment="1">
      <alignment horizontal="center"/>
    </xf>
    <xf numFmtId="3" fontId="47" fillId="0" borderId="13" xfId="0" applyNumberFormat="1" applyFont="1" applyBorder="1" applyAlignment="1">
      <alignment horizontal="right" vertical="center"/>
    </xf>
    <xf numFmtId="0" fontId="39" fillId="0" borderId="13" xfId="0" applyFont="1" applyBorder="1" applyAlignment="1">
      <alignment horizontal="center" vertical="center"/>
    </xf>
    <xf numFmtId="0" fontId="82" fillId="0" borderId="0" xfId="553" applyFont="1"/>
    <xf numFmtId="0" fontId="40" fillId="0" borderId="0" xfId="558" applyFont="1" applyAlignment="1">
      <alignment horizontal="right"/>
    </xf>
    <xf numFmtId="49" fontId="48" fillId="0" borderId="0" xfId="558" applyNumberFormat="1" applyFont="1" applyAlignment="1">
      <alignment horizontal="center"/>
    </xf>
    <xf numFmtId="0" fontId="47" fillId="0" borderId="0" xfId="558" applyFont="1" applyAlignment="1">
      <alignment horizontal="right"/>
    </xf>
    <xf numFmtId="0" fontId="45" fillId="0" borderId="0" xfId="0" applyFont="1"/>
    <xf numFmtId="0" fontId="48" fillId="0" borderId="0" xfId="558" applyFont="1"/>
    <xf numFmtId="0" fontId="47" fillId="0" borderId="0" xfId="558" applyFont="1" applyAlignment="1">
      <alignment horizontal="center" shrinkToFit="1"/>
    </xf>
    <xf numFmtId="0" fontId="47" fillId="0" borderId="0" xfId="558" applyFont="1" applyAlignment="1">
      <alignment shrinkToFit="1"/>
    </xf>
    <xf numFmtId="0" fontId="47" fillId="0" borderId="0" xfId="558" applyFont="1" applyAlignment="1">
      <alignment vertical="top" wrapText="1"/>
    </xf>
    <xf numFmtId="0" fontId="47" fillId="0" borderId="0" xfId="558" applyFont="1" applyAlignment="1">
      <alignment vertical="center"/>
    </xf>
    <xf numFmtId="0" fontId="47" fillId="0" borderId="0" xfId="558" applyFont="1" applyAlignment="1">
      <alignment horizontal="right" vertical="center"/>
    </xf>
    <xf numFmtId="0" fontId="47" fillId="0" borderId="0" xfId="0" applyFont="1" applyAlignment="1">
      <alignment horizontal="right"/>
    </xf>
    <xf numFmtId="0" fontId="97" fillId="0" borderId="0" xfId="0" applyFont="1"/>
    <xf numFmtId="0" fontId="47" fillId="0" borderId="0" xfId="558" applyFont="1" applyAlignment="1">
      <alignment vertical="top"/>
    </xf>
    <xf numFmtId="0" fontId="47" fillId="0" borderId="0" xfId="558" applyFont="1" applyAlignment="1">
      <alignment horizontal="right" vertical="top"/>
    </xf>
    <xf numFmtId="17" fontId="82" fillId="0" borderId="10" xfId="558" applyNumberFormat="1" applyFont="1" applyBorder="1" applyAlignment="1">
      <alignment horizontal="center"/>
    </xf>
    <xf numFmtId="0" fontId="39" fillId="0" borderId="0" xfId="558" applyFont="1" applyAlignment="1">
      <alignment horizontal="center" vertical="center"/>
    </xf>
    <xf numFmtId="0" fontId="82" fillId="0" borderId="0" xfId="553" applyFont="1" applyAlignment="1">
      <alignment horizontal="right"/>
    </xf>
    <xf numFmtId="0" fontId="82" fillId="0" borderId="13" xfId="553" applyFont="1" applyBorder="1"/>
    <xf numFmtId="0" fontId="47" fillId="0" borderId="0" xfId="553" applyFont="1" applyAlignment="1">
      <alignment vertical="center"/>
    </xf>
    <xf numFmtId="0" fontId="73" fillId="0" borderId="10" xfId="558" applyFont="1" applyBorder="1" applyAlignment="1">
      <alignment horizontal="center"/>
    </xf>
    <xf numFmtId="3" fontId="75" fillId="0" borderId="10" xfId="558" applyNumberFormat="1" applyFont="1" applyBorder="1" applyAlignment="1">
      <alignment horizontal="right" vertical="top" wrapText="1"/>
    </xf>
    <xf numFmtId="0" fontId="75" fillId="0" borderId="10" xfId="558" applyFont="1" applyBorder="1" applyAlignment="1">
      <alignment horizontal="right" vertical="top" wrapText="1"/>
    </xf>
    <xf numFmtId="0" fontId="82" fillId="0" borderId="10" xfId="553" applyFont="1" applyBorder="1"/>
    <xf numFmtId="0" fontId="39" fillId="0" borderId="11" xfId="558" applyFont="1" applyBorder="1" applyAlignment="1">
      <alignment vertical="center" wrapText="1"/>
    </xf>
    <xf numFmtId="0" fontId="39" fillId="0" borderId="12" xfId="558" applyFont="1" applyBorder="1" applyAlignment="1">
      <alignment horizontal="center" vertical="center"/>
    </xf>
    <xf numFmtId="0" fontId="82" fillId="0" borderId="0" xfId="553" applyFont="1" applyAlignment="1">
      <alignment horizontal="center"/>
    </xf>
    <xf numFmtId="0" fontId="47" fillId="0" borderId="0" xfId="558" applyFont="1" applyAlignment="1">
      <alignment horizontal="center" vertical="center"/>
    </xf>
    <xf numFmtId="0" fontId="47" fillId="0" borderId="12" xfId="558" applyFont="1" applyBorder="1" applyAlignment="1">
      <alignment horizontal="center" vertical="center"/>
    </xf>
    <xf numFmtId="3" fontId="83" fillId="0" borderId="10" xfId="558" applyNumberFormat="1" applyFont="1" applyBorder="1" applyAlignment="1">
      <alignment horizontal="right" vertical="top" wrapText="1"/>
    </xf>
    <xf numFmtId="0" fontId="47" fillId="0" borderId="0" xfId="558" applyFont="1" applyAlignment="1">
      <alignment horizontal="left" vertical="center" wrapText="1"/>
    </xf>
    <xf numFmtId="0" fontId="83" fillId="0" borderId="10" xfId="558" applyFont="1" applyBorder="1" applyAlignment="1">
      <alignment horizontal="right" vertical="top" wrapText="1"/>
    </xf>
    <xf numFmtId="0" fontId="75" fillId="0" borderId="10" xfId="558" applyFont="1" applyBorder="1" applyAlignment="1">
      <alignment horizontal="center" vertical="center" wrapText="1"/>
    </xf>
    <xf numFmtId="0" fontId="83" fillId="0" borderId="10" xfId="558" applyFont="1" applyBorder="1" applyAlignment="1">
      <alignment horizontal="center" vertical="center" wrapText="1"/>
    </xf>
    <xf numFmtId="0" fontId="82" fillId="0" borderId="0" xfId="553" applyFont="1" applyAlignment="1">
      <alignment horizontal="center" vertical="center"/>
    </xf>
    <xf numFmtId="0" fontId="82" fillId="0" borderId="10" xfId="553" applyFont="1" applyBorder="1" applyAlignment="1">
      <alignment horizontal="center" vertical="center"/>
    </xf>
    <xf numFmtId="0" fontId="47" fillId="0" borderId="10" xfId="553" applyFont="1" applyBorder="1" applyAlignment="1">
      <alignment vertical="center"/>
    </xf>
    <xf numFmtId="0" fontId="38" fillId="0" borderId="10" xfId="558" applyFont="1" applyBorder="1" applyAlignment="1">
      <alignment horizontal="right" vertical="center"/>
    </xf>
    <xf numFmtId="0" fontId="39" fillId="0" borderId="12" xfId="558" applyFont="1" applyBorder="1" applyAlignment="1">
      <alignment horizontal="left" vertical="center" wrapText="1"/>
    </xf>
    <xf numFmtId="3" fontId="47" fillId="0" borderId="10" xfId="553" applyNumberFormat="1" applyFont="1" applyBorder="1" applyAlignment="1">
      <alignment horizontal="right" vertical="center"/>
    </xf>
    <xf numFmtId="0" fontId="47" fillId="0" borderId="13" xfId="558" applyFont="1" applyBorder="1" applyAlignment="1">
      <alignment horizontal="left" vertical="center"/>
    </xf>
    <xf numFmtId="0" fontId="82" fillId="0" borderId="13" xfId="558" applyFont="1" applyBorder="1" applyAlignment="1">
      <alignment horizontal="left" vertical="top" wrapText="1"/>
    </xf>
    <xf numFmtId="0" fontId="47" fillId="0" borderId="13" xfId="558" applyFont="1" applyBorder="1" applyAlignment="1">
      <alignment horizontal="center" vertical="center"/>
    </xf>
    <xf numFmtId="0" fontId="82" fillId="0" borderId="13" xfId="553" applyFont="1" applyBorder="1" applyAlignment="1">
      <alignment horizontal="right"/>
    </xf>
    <xf numFmtId="0" fontId="82" fillId="0" borderId="10" xfId="553" applyFont="1" applyBorder="1" applyAlignment="1">
      <alignment horizontal="right"/>
    </xf>
    <xf numFmtId="0" fontId="47" fillId="0" borderId="10" xfId="558" applyFont="1" applyFill="1" applyBorder="1" applyAlignment="1">
      <alignment horizontal="left" vertical="center" wrapText="1"/>
    </xf>
    <xf numFmtId="0" fontId="47" fillId="0" borderId="10" xfId="553" applyFont="1" applyBorder="1" applyAlignment="1">
      <alignment horizontal="center" vertical="center"/>
    </xf>
    <xf numFmtId="0" fontId="47" fillId="0" borderId="10" xfId="553" applyFont="1" applyBorder="1" applyAlignment="1">
      <alignment horizontal="left" vertical="center"/>
    </xf>
    <xf numFmtId="0" fontId="47" fillId="0" borderId="0" xfId="553" applyFont="1" applyAlignment="1">
      <alignment horizontal="left" vertical="center"/>
    </xf>
    <xf numFmtId="0" fontId="39" fillId="0" borderId="0" xfId="558" applyFont="1" applyAlignment="1">
      <alignment horizontal="left" vertical="center" wrapText="1"/>
    </xf>
    <xf numFmtId="0" fontId="39" fillId="0" borderId="14" xfId="558" applyFont="1" applyBorder="1" applyAlignment="1">
      <alignment vertical="center" wrapText="1"/>
    </xf>
    <xf numFmtId="0" fontId="38" fillId="0" borderId="14" xfId="558" applyFont="1" applyBorder="1" applyAlignment="1">
      <alignment horizontal="center" vertical="center" wrapText="1"/>
    </xf>
    <xf numFmtId="0" fontId="47" fillId="0" borderId="18" xfId="0" applyFont="1" applyBorder="1" applyAlignment="1">
      <alignment vertical="center"/>
    </xf>
    <xf numFmtId="0" fontId="56" fillId="0" borderId="10" xfId="558" applyFont="1" applyBorder="1" applyAlignment="1">
      <alignment horizontal="left" vertical="center" wrapText="1"/>
    </xf>
    <xf numFmtId="0" fontId="38" fillId="0" borderId="0" xfId="558" applyFont="1" applyAlignment="1">
      <alignment horizontal="left" vertical="center" wrapText="1"/>
    </xf>
    <xf numFmtId="0" fontId="38" fillId="0" borderId="10" xfId="558" applyFont="1" applyBorder="1" applyAlignment="1">
      <alignment horizontal="right" vertical="center" wrapText="1"/>
    </xf>
    <xf numFmtId="0" fontId="39" fillId="0" borderId="0" xfId="558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38" fillId="0" borderId="11" xfId="558" applyFont="1" applyBorder="1" applyAlignment="1">
      <alignment horizontal="center" vertical="center" wrapText="1"/>
    </xf>
    <xf numFmtId="0" fontId="54" fillId="0" borderId="10" xfId="553" applyFont="1" applyBorder="1" applyAlignment="1">
      <alignment horizontal="left" vertical="center"/>
    </xf>
    <xf numFmtId="0" fontId="39" fillId="0" borderId="10" xfId="558" applyFont="1" applyBorder="1" applyAlignment="1">
      <alignment horizontal="right" vertical="center" wrapText="1"/>
    </xf>
    <xf numFmtId="0" fontId="39" fillId="0" borderId="0" xfId="558" applyFont="1" applyAlignment="1">
      <alignment vertical="center"/>
    </xf>
    <xf numFmtId="0" fontId="39" fillId="0" borderId="0" xfId="558" applyFont="1" applyAlignment="1">
      <alignment horizontal="center" vertical="center" shrinkToFit="1"/>
    </xf>
    <xf numFmtId="0" fontId="39" fillId="0" borderId="0" xfId="558" applyFont="1" applyAlignment="1">
      <alignment vertical="center" shrinkToFit="1"/>
    </xf>
    <xf numFmtId="0" fontId="39" fillId="0" borderId="0" xfId="558" applyFont="1" applyAlignment="1">
      <alignment horizontal="right" vertical="center"/>
    </xf>
    <xf numFmtId="0" fontId="0" fillId="0" borderId="0" xfId="0" applyFont="1"/>
    <xf numFmtId="49" fontId="38" fillId="0" borderId="10" xfId="558" applyNumberFormat="1" applyFont="1" applyBorder="1" applyAlignment="1">
      <alignment horizontal="left" vertical="center" wrapText="1"/>
    </xf>
    <xf numFmtId="187" fontId="39" fillId="0" borderId="10" xfId="558" applyNumberFormat="1" applyFont="1" applyBorder="1" applyAlignment="1">
      <alignment horizontal="right" vertical="top" wrapText="1"/>
    </xf>
    <xf numFmtId="17" fontId="39" fillId="0" borderId="10" xfId="558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49" fontId="38" fillId="0" borderId="13" xfId="558" applyNumberFormat="1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left" vertical="center" wrapText="1"/>
    </xf>
    <xf numFmtId="3" fontId="55" fillId="0" borderId="13" xfId="558" applyNumberFormat="1" applyFont="1" applyBorder="1" applyAlignment="1">
      <alignment horizontal="center"/>
    </xf>
    <xf numFmtId="187" fontId="39" fillId="0" borderId="13" xfId="558" applyNumberFormat="1" applyFont="1" applyBorder="1" applyAlignment="1">
      <alignment horizontal="right" vertical="top" wrapText="1"/>
    </xf>
    <xf numFmtId="49" fontId="39" fillId="0" borderId="13" xfId="558" applyNumberFormat="1" applyFont="1" applyBorder="1" applyAlignment="1">
      <alignment horizontal="left" vertical="top"/>
    </xf>
    <xf numFmtId="0" fontId="39" fillId="0" borderId="14" xfId="0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17" fontId="39" fillId="0" borderId="14" xfId="558" applyNumberFormat="1" applyFont="1" applyFill="1" applyBorder="1" applyAlignment="1">
      <alignment vertical="top" wrapText="1"/>
    </xf>
    <xf numFmtId="187" fontId="39" fillId="0" borderId="10" xfId="0" applyNumberFormat="1" applyFont="1" applyBorder="1" applyAlignment="1">
      <alignment horizontal="right" vertical="center" wrapText="1"/>
    </xf>
    <xf numFmtId="49" fontId="39" fillId="0" borderId="10" xfId="558" applyNumberFormat="1" applyFont="1" applyBorder="1" applyAlignment="1">
      <alignment horizontal="left" wrapText="1"/>
    </xf>
    <xf numFmtId="3" fontId="47" fillId="0" borderId="10" xfId="558" applyNumberFormat="1" applyFont="1" applyBorder="1" applyAlignment="1">
      <alignment horizontal="right"/>
    </xf>
    <xf numFmtId="49" fontId="48" fillId="0" borderId="14" xfId="558" applyNumberFormat="1" applyFont="1" applyBorder="1" applyAlignment="1">
      <alignment horizontal="center"/>
    </xf>
    <xf numFmtId="187" fontId="39" fillId="0" borderId="14" xfId="0" applyNumberFormat="1" applyFont="1" applyBorder="1" applyAlignment="1">
      <alignment horizontal="right" vertical="center" wrapText="1"/>
    </xf>
    <xf numFmtId="49" fontId="39" fillId="0" borderId="13" xfId="0" applyNumberFormat="1" applyFont="1" applyBorder="1" applyAlignment="1">
      <alignment horizontal="left" wrapText="1"/>
    </xf>
    <xf numFmtId="187" fontId="39" fillId="0" borderId="13" xfId="0" applyNumberFormat="1" applyFont="1" applyBorder="1" applyAlignment="1">
      <alignment horizontal="right" vertical="center" wrapText="1"/>
    </xf>
    <xf numFmtId="49" fontId="47" fillId="0" borderId="14" xfId="558" applyNumberFormat="1" applyFont="1" applyBorder="1" applyAlignment="1">
      <alignment horizontal="center"/>
    </xf>
    <xf numFmtId="187" fontId="39" fillId="0" borderId="0" xfId="0" applyNumberFormat="1" applyFont="1" applyBorder="1" applyAlignment="1">
      <alignment horizontal="right" vertical="center" wrapText="1"/>
    </xf>
    <xf numFmtId="0" fontId="98" fillId="0" borderId="10" xfId="0" applyFont="1" applyBorder="1"/>
    <xf numFmtId="3" fontId="38" fillId="0" borderId="13" xfId="558" applyNumberFormat="1" applyFont="1" applyBorder="1" applyAlignment="1">
      <alignment horizontal="right" vertical="top" wrapText="1"/>
    </xf>
    <xf numFmtId="49" fontId="39" fillId="0" borderId="13" xfId="558" applyNumberFormat="1" applyFont="1" applyBorder="1" applyAlignment="1">
      <alignment wrapText="1"/>
    </xf>
    <xf numFmtId="49" fontId="38" fillId="0" borderId="10" xfId="0" applyNumberFormat="1" applyFont="1" applyBorder="1" applyAlignment="1">
      <alignment horizontal="center" vertical="center"/>
    </xf>
    <xf numFmtId="3" fontId="39" fillId="0" borderId="14" xfId="558" applyNumberFormat="1" applyFont="1" applyBorder="1" applyAlignment="1">
      <alignment horizontal="right" vertical="top" wrapText="1"/>
    </xf>
    <xf numFmtId="0" fontId="53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49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right"/>
    </xf>
    <xf numFmtId="0" fontId="53" fillId="0" borderId="10" xfId="558" applyFont="1" applyBorder="1" applyAlignment="1">
      <alignment horizontal="center" vertical="top" wrapText="1"/>
    </xf>
    <xf numFmtId="49" fontId="56" fillId="0" borderId="13" xfId="558" applyNumberFormat="1" applyFont="1" applyBorder="1" applyAlignment="1">
      <alignment horizontal="center"/>
    </xf>
    <xf numFmtId="3" fontId="39" fillId="0" borderId="13" xfId="558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horizontal="left" vertical="center"/>
    </xf>
    <xf numFmtId="49" fontId="56" fillId="0" borderId="10" xfId="558" applyNumberFormat="1" applyFont="1" applyBorder="1" applyAlignment="1">
      <alignment horizontal="center"/>
    </xf>
    <xf numFmtId="3" fontId="38" fillId="0" borderId="14" xfId="0" applyNumberFormat="1" applyFont="1" applyBorder="1" applyAlignment="1">
      <alignment horizontal="right"/>
    </xf>
    <xf numFmtId="49" fontId="39" fillId="0" borderId="14" xfId="0" applyNumberFormat="1" applyFont="1" applyBorder="1" applyAlignment="1">
      <alignment horizontal="center" vertical="center"/>
    </xf>
    <xf numFmtId="49" fontId="38" fillId="0" borderId="0" xfId="0" applyNumberFormat="1" applyFont="1" applyFill="1"/>
    <xf numFmtId="49" fontId="38" fillId="0" borderId="0" xfId="558" applyNumberFormat="1" applyFont="1" applyAlignment="1"/>
    <xf numFmtId="0" fontId="0" fillId="0" borderId="0" xfId="0" applyAlignment="1">
      <alignment horizontal="center"/>
    </xf>
    <xf numFmtId="0" fontId="100" fillId="0" borderId="0" xfId="0" applyFont="1"/>
    <xf numFmtId="49" fontId="73" fillId="0" borderId="13" xfId="0" applyNumberFormat="1" applyFont="1" applyBorder="1"/>
    <xf numFmtId="49" fontId="38" fillId="0" borderId="14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right" vertical="center"/>
    </xf>
    <xf numFmtId="0" fontId="67" fillId="0" borderId="10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49" fontId="39" fillId="0" borderId="13" xfId="558" applyNumberFormat="1" applyFont="1" applyBorder="1" applyAlignment="1">
      <alignment horizontal="left"/>
    </xf>
    <xf numFmtId="3" fontId="39" fillId="0" borderId="13" xfId="558" applyNumberFormat="1" applyFont="1" applyBorder="1" applyAlignment="1">
      <alignment horizontal="right" vertical="center"/>
    </xf>
    <xf numFmtId="0" fontId="64" fillId="0" borderId="13" xfId="558" applyFont="1" applyBorder="1" applyAlignment="1">
      <alignment horizontal="center" vertical="center" wrapText="1"/>
    </xf>
    <xf numFmtId="0" fontId="47" fillId="0" borderId="13" xfId="558" applyFont="1" applyFill="1" applyBorder="1" applyAlignment="1">
      <alignment horizontal="center" vertical="top" wrapText="1"/>
    </xf>
    <xf numFmtId="0" fontId="43" fillId="0" borderId="13" xfId="558" applyFont="1" applyFill="1" applyBorder="1" applyAlignment="1">
      <alignment horizontal="center" vertical="top" wrapText="1"/>
    </xf>
    <xf numFmtId="188" fontId="47" fillId="0" borderId="13" xfId="527" applyNumberFormat="1" applyFont="1" applyBorder="1" applyAlignment="1">
      <alignment horizontal="left" vertical="top"/>
    </xf>
    <xf numFmtId="187" fontId="39" fillId="0" borderId="13" xfId="0" applyNumberFormat="1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3" fontId="54" fillId="0" borderId="10" xfId="0" applyNumberFormat="1" applyFont="1" applyBorder="1" applyAlignment="1">
      <alignment horizontal="right" vertical="center"/>
    </xf>
    <xf numFmtId="188" fontId="47" fillId="0" borderId="14" xfId="527" applyNumberFormat="1" applyFont="1" applyBorder="1" applyAlignment="1">
      <alignment horizontal="left" vertical="top"/>
    </xf>
    <xf numFmtId="49" fontId="39" fillId="0" borderId="14" xfId="0" applyNumberFormat="1" applyFont="1" applyBorder="1" applyAlignment="1">
      <alignment horizontal="left" wrapText="1"/>
    </xf>
    <xf numFmtId="49" fontId="39" fillId="0" borderId="19" xfId="558" applyNumberFormat="1" applyFont="1" applyFill="1" applyBorder="1" applyAlignment="1">
      <alignment horizontal="left" vertical="center" wrapText="1"/>
    </xf>
    <xf numFmtId="188" fontId="47" fillId="0" borderId="19" xfId="527" applyNumberFormat="1" applyFont="1" applyBorder="1" applyAlignment="1">
      <alignment horizontal="left" vertical="top"/>
    </xf>
    <xf numFmtId="187" fontId="39" fillId="0" borderId="19" xfId="0" applyNumberFormat="1" applyFont="1" applyBorder="1" applyAlignment="1">
      <alignment horizontal="center" vertical="center" wrapText="1"/>
    </xf>
    <xf numFmtId="0" fontId="63" fillId="0" borderId="19" xfId="558" applyFont="1" applyBorder="1" applyAlignment="1">
      <alignment horizontal="center" vertical="top" wrapText="1"/>
    </xf>
    <xf numFmtId="49" fontId="39" fillId="0" borderId="19" xfId="0" applyNumberFormat="1" applyFont="1" applyBorder="1" applyAlignment="1">
      <alignment horizontal="left" wrapText="1"/>
    </xf>
    <xf numFmtId="49" fontId="39" fillId="0" borderId="0" xfId="0" applyNumberFormat="1" applyFont="1" applyBorder="1" applyAlignment="1">
      <alignment horizontal="left" wrapText="1"/>
    </xf>
    <xf numFmtId="49" fontId="39" fillId="0" borderId="18" xfId="558" applyNumberFormat="1" applyFont="1" applyFill="1" applyBorder="1" applyAlignment="1">
      <alignment horizontal="left" vertical="center" wrapText="1"/>
    </xf>
    <xf numFmtId="49" fontId="41" fillId="0" borderId="18" xfId="0" applyNumberFormat="1" applyFont="1" applyBorder="1" applyAlignment="1">
      <alignment horizontal="left" vertical="top" wrapText="1"/>
    </xf>
    <xf numFmtId="188" fontId="47" fillId="0" borderId="18" xfId="527" applyNumberFormat="1" applyFont="1" applyBorder="1" applyAlignment="1">
      <alignment horizontal="left" vertical="top"/>
    </xf>
    <xf numFmtId="187" fontId="39" fillId="0" borderId="18" xfId="0" applyNumberFormat="1" applyFont="1" applyBorder="1" applyAlignment="1">
      <alignment horizontal="center" vertical="center" wrapText="1"/>
    </xf>
    <xf numFmtId="49" fontId="39" fillId="0" borderId="18" xfId="0" applyNumberFormat="1" applyFont="1" applyBorder="1" applyAlignment="1">
      <alignment horizontal="left" wrapText="1"/>
    </xf>
    <xf numFmtId="49" fontId="56" fillId="0" borderId="10" xfId="0" applyNumberFormat="1" applyFont="1" applyBorder="1"/>
    <xf numFmtId="0" fontId="39" fillId="0" borderId="0" xfId="558" applyFont="1" applyAlignment="1">
      <alignment horizontal="left" vertical="center"/>
    </xf>
    <xf numFmtId="0" fontId="43" fillId="0" borderId="10" xfId="558" applyFont="1" applyBorder="1" applyAlignment="1">
      <alignment horizontal="center" vertical="top" wrapText="1"/>
    </xf>
    <xf numFmtId="0" fontId="79" fillId="0" borderId="10" xfId="558" applyFont="1" applyBorder="1" applyAlignment="1">
      <alignment horizontal="center" vertical="top" wrapText="1"/>
    </xf>
    <xf numFmtId="187" fontId="39" fillId="0" borderId="10" xfId="0" applyNumberFormat="1" applyFont="1" applyBorder="1" applyAlignment="1">
      <alignment horizontal="right" wrapText="1"/>
    </xf>
    <xf numFmtId="187" fontId="38" fillId="0" borderId="10" xfId="0" applyNumberFormat="1" applyFont="1" applyBorder="1" applyAlignment="1">
      <alignment horizontal="right" wrapText="1"/>
    </xf>
    <xf numFmtId="49" fontId="39" fillId="0" borderId="14" xfId="558" applyNumberFormat="1" applyFont="1" applyBorder="1" applyAlignment="1">
      <alignment horizontal="left" vertical="center" wrapText="1"/>
    </xf>
    <xf numFmtId="0" fontId="47" fillId="0" borderId="18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39" fillId="0" borderId="18" xfId="558" applyFont="1" applyBorder="1" applyAlignment="1">
      <alignment vertical="top" wrapText="1"/>
    </xf>
    <xf numFmtId="187" fontId="38" fillId="0" borderId="18" xfId="0" applyNumberFormat="1" applyFont="1" applyBorder="1" applyAlignment="1">
      <alignment horizontal="right" vertical="center" wrapText="1"/>
    </xf>
    <xf numFmtId="49" fontId="39" fillId="0" borderId="17" xfId="0" applyNumberFormat="1" applyFont="1" applyBorder="1" applyAlignment="1">
      <alignment wrapText="1"/>
    </xf>
    <xf numFmtId="49" fontId="39" fillId="0" borderId="13" xfId="558" applyNumberFormat="1" applyFont="1" applyBorder="1" applyAlignment="1">
      <alignment horizontal="left" vertical="center" wrapText="1"/>
    </xf>
    <xf numFmtId="0" fontId="43" fillId="0" borderId="13" xfId="558" applyFont="1" applyBorder="1" applyAlignment="1">
      <alignment horizontal="center" vertical="top" wrapText="1"/>
    </xf>
    <xf numFmtId="0" fontId="39" fillId="0" borderId="13" xfId="0" applyFont="1" applyBorder="1" applyAlignment="1">
      <alignment wrapText="1"/>
    </xf>
    <xf numFmtId="187" fontId="39" fillId="0" borderId="15" xfId="558" applyNumberFormat="1" applyFont="1" applyBorder="1" applyAlignment="1">
      <alignment horizontal="right" vertical="top" wrapText="1"/>
    </xf>
    <xf numFmtId="187" fontId="39" fillId="0" borderId="12" xfId="558" applyNumberFormat="1" applyFont="1" applyBorder="1" applyAlignment="1">
      <alignment horizontal="right" vertical="top" wrapText="1"/>
    </xf>
    <xf numFmtId="187" fontId="38" fillId="0" borderId="10" xfId="0" applyNumberFormat="1" applyFont="1" applyBorder="1" applyAlignment="1">
      <alignment horizontal="right" vertical="center" wrapText="1"/>
    </xf>
    <xf numFmtId="187" fontId="38" fillId="0" borderId="14" xfId="0" applyNumberFormat="1" applyFont="1" applyBorder="1" applyAlignment="1">
      <alignment horizontal="right" vertical="center" wrapText="1"/>
    </xf>
    <xf numFmtId="187" fontId="38" fillId="0" borderId="0" xfId="0" applyNumberFormat="1" applyFont="1" applyBorder="1" applyAlignment="1">
      <alignment horizontal="right" vertical="center" wrapText="1"/>
    </xf>
    <xf numFmtId="3" fontId="54" fillId="0" borderId="10" xfId="558" applyNumberFormat="1" applyFont="1" applyBorder="1" applyAlignment="1">
      <alignment horizontal="right" vertical="top" wrapText="1"/>
    </xf>
    <xf numFmtId="187" fontId="38" fillId="0" borderId="13" xfId="0" applyNumberFormat="1" applyFont="1" applyBorder="1" applyAlignment="1">
      <alignment horizontal="right" vertical="center" wrapText="1"/>
    </xf>
    <xf numFmtId="3" fontId="54" fillId="0" borderId="14" xfId="558" applyNumberFormat="1" applyFont="1" applyBorder="1" applyAlignment="1">
      <alignment horizontal="right" vertical="top" wrapText="1"/>
    </xf>
    <xf numFmtId="0" fontId="38" fillId="0" borderId="14" xfId="558" applyFont="1" applyBorder="1" applyAlignment="1">
      <alignment horizontal="center" vertical="top" wrapText="1"/>
    </xf>
    <xf numFmtId="0" fontId="70" fillId="0" borderId="19" xfId="0" applyFont="1" applyBorder="1" applyAlignment="1">
      <alignment wrapText="1"/>
    </xf>
    <xf numFmtId="0" fontId="39" fillId="0" borderId="19" xfId="558" applyFont="1" applyBorder="1" applyAlignment="1">
      <alignment horizontal="left" vertical="top"/>
    </xf>
    <xf numFmtId="0" fontId="38" fillId="0" borderId="19" xfId="0" applyFont="1" applyBorder="1" applyAlignment="1">
      <alignment horizontal="center" vertical="top" wrapText="1"/>
    </xf>
    <xf numFmtId="187" fontId="38" fillId="0" borderId="19" xfId="0" applyNumberFormat="1" applyFont="1" applyBorder="1" applyAlignment="1">
      <alignment horizontal="right" vertical="center" wrapText="1"/>
    </xf>
    <xf numFmtId="0" fontId="39" fillId="0" borderId="19" xfId="558" applyFont="1" applyBorder="1" applyAlignment="1">
      <alignment vertical="top"/>
    </xf>
    <xf numFmtId="0" fontId="70" fillId="0" borderId="18" xfId="0" applyFont="1" applyBorder="1" applyAlignment="1">
      <alignment wrapText="1"/>
    </xf>
    <xf numFmtId="0" fontId="39" fillId="0" borderId="18" xfId="558" applyFont="1" applyBorder="1" applyAlignment="1">
      <alignment horizontal="left" vertical="top"/>
    </xf>
    <xf numFmtId="0" fontId="38" fillId="0" borderId="18" xfId="0" applyFont="1" applyBorder="1" applyAlignment="1">
      <alignment horizontal="center" vertical="top" wrapText="1"/>
    </xf>
    <xf numFmtId="0" fontId="39" fillId="0" borderId="18" xfId="558" applyFont="1" applyBorder="1" applyAlignment="1">
      <alignment vertical="top"/>
    </xf>
    <xf numFmtId="17" fontId="39" fillId="0" borderId="13" xfId="558" applyNumberFormat="1" applyFont="1" applyBorder="1" applyAlignment="1">
      <alignment horizontal="center" vertical="top" wrapText="1"/>
    </xf>
    <xf numFmtId="0" fontId="70" fillId="0" borderId="13" xfId="0" applyFont="1" applyBorder="1" applyAlignment="1">
      <alignment wrapText="1"/>
    </xf>
    <xf numFmtId="17" fontId="39" fillId="0" borderId="13" xfId="558" applyNumberFormat="1" applyFont="1" applyFill="1" applyBorder="1" applyAlignment="1">
      <alignment vertical="top" wrapText="1"/>
    </xf>
    <xf numFmtId="0" fontId="38" fillId="0" borderId="13" xfId="0" applyFont="1" applyBorder="1" applyAlignment="1">
      <alignment horizontal="center" vertical="top" wrapText="1"/>
    </xf>
    <xf numFmtId="0" fontId="39" fillId="0" borderId="13" xfId="558" applyFont="1" applyBorder="1" applyAlignment="1">
      <alignment vertical="top"/>
    </xf>
    <xf numFmtId="0" fontId="70" fillId="0" borderId="14" xfId="0" applyFont="1" applyBorder="1" applyAlignment="1">
      <alignment wrapText="1"/>
    </xf>
    <xf numFmtId="0" fontId="39" fillId="0" borderId="14" xfId="558" applyFont="1" applyBorder="1" applyAlignment="1">
      <alignment horizontal="left" vertical="top"/>
    </xf>
    <xf numFmtId="0" fontId="39" fillId="0" borderId="14" xfId="558" applyFont="1" applyBorder="1" applyAlignment="1">
      <alignment vertical="top"/>
    </xf>
    <xf numFmtId="0" fontId="70" fillId="0" borderId="0" xfId="0" applyFont="1" applyBorder="1" applyAlignment="1">
      <alignment wrapText="1"/>
    </xf>
    <xf numFmtId="0" fontId="39" fillId="0" borderId="0" xfId="558" applyFont="1" applyBorder="1" applyAlignment="1">
      <alignment horizontal="left" vertical="top"/>
    </xf>
    <xf numFmtId="0" fontId="39" fillId="0" borderId="0" xfId="558" applyFont="1" applyBorder="1" applyAlignment="1">
      <alignment vertical="top"/>
    </xf>
    <xf numFmtId="49" fontId="39" fillId="0" borderId="19" xfId="558" applyNumberFormat="1" applyFont="1" applyBorder="1" applyAlignment="1">
      <alignment horizontal="left" vertical="center" wrapText="1"/>
    </xf>
    <xf numFmtId="0" fontId="47" fillId="0" borderId="19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39" fillId="0" borderId="19" xfId="558" applyFont="1" applyBorder="1" applyAlignment="1">
      <alignment vertical="top" wrapText="1"/>
    </xf>
    <xf numFmtId="187" fontId="39" fillId="0" borderId="19" xfId="0" applyNumberFormat="1" applyFont="1" applyBorder="1" applyAlignment="1">
      <alignment horizontal="right" vertical="center" wrapText="1"/>
    </xf>
    <xf numFmtId="49" fontId="39" fillId="0" borderId="19" xfId="0" applyNumberFormat="1" applyFont="1" applyBorder="1" applyAlignment="1">
      <alignment wrapText="1"/>
    </xf>
    <xf numFmtId="49" fontId="39" fillId="0" borderId="0" xfId="558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49" fontId="39" fillId="0" borderId="18" xfId="558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center" wrapText="1"/>
    </xf>
    <xf numFmtId="187" fontId="39" fillId="0" borderId="18" xfId="0" applyNumberFormat="1" applyFont="1" applyBorder="1" applyAlignment="1">
      <alignment horizontal="right" vertical="center" wrapText="1"/>
    </xf>
    <xf numFmtId="49" fontId="39" fillId="0" borderId="18" xfId="0" applyNumberFormat="1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41" fillId="0" borderId="14" xfId="0" applyFont="1" applyFill="1" applyBorder="1"/>
    <xf numFmtId="0" fontId="39" fillId="0" borderId="14" xfId="0" applyFont="1" applyFill="1" applyBorder="1"/>
    <xf numFmtId="49" fontId="47" fillId="0" borderId="0" xfId="0" applyNumberFormat="1" applyFont="1"/>
    <xf numFmtId="0" fontId="48" fillId="0" borderId="0" xfId="0" applyFont="1" applyAlignment="1">
      <alignment horizontal="center"/>
    </xf>
    <xf numFmtId="49" fontId="48" fillId="0" borderId="0" xfId="0" applyNumberFormat="1" applyFont="1"/>
    <xf numFmtId="0" fontId="48" fillId="0" borderId="0" xfId="0" applyFont="1" applyAlignment="1">
      <alignment horizontal="right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right" vertical="center" wrapText="1"/>
    </xf>
    <xf numFmtId="0" fontId="47" fillId="0" borderId="0" xfId="0" applyFont="1" applyAlignment="1">
      <alignment vertical="top" wrapText="1"/>
    </xf>
    <xf numFmtId="3" fontId="47" fillId="0" borderId="0" xfId="0" applyNumberFormat="1" applyFont="1" applyAlignment="1">
      <alignment horizontal="right" vertical="center" wrapText="1"/>
    </xf>
    <xf numFmtId="0" fontId="47" fillId="0" borderId="1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3" fontId="47" fillId="0" borderId="13" xfId="0" applyNumberFormat="1" applyFont="1" applyBorder="1" applyAlignment="1">
      <alignment horizontal="right" vertical="top" wrapText="1"/>
    </xf>
    <xf numFmtId="0" fontId="47" fillId="0" borderId="13" xfId="0" applyFont="1" applyBorder="1" applyAlignment="1">
      <alignment horizontal="left" vertical="top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top" wrapText="1"/>
    </xf>
    <xf numFmtId="0" fontId="47" fillId="0" borderId="14" xfId="0" applyFont="1" applyBorder="1" applyAlignment="1">
      <alignment vertical="center" wrapText="1"/>
    </xf>
    <xf numFmtId="0" fontId="67" fillId="0" borderId="10" xfId="0" applyFont="1" applyBorder="1" applyAlignment="1">
      <alignment vertical="center"/>
    </xf>
    <xf numFmtId="0" fontId="72" fillId="0" borderId="10" xfId="0" applyFont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/>
    </xf>
    <xf numFmtId="0" fontId="47" fillId="0" borderId="10" xfId="0" applyFont="1" applyBorder="1" applyAlignment="1">
      <alignment horizontal="right" vertical="center" wrapText="1"/>
    </xf>
    <xf numFmtId="0" fontId="48" fillId="0" borderId="10" xfId="0" applyFont="1" applyBorder="1" applyAlignment="1">
      <alignment horizontal="right" vertical="top" wrapText="1"/>
    </xf>
    <xf numFmtId="3" fontId="48" fillId="0" borderId="10" xfId="0" applyNumberFormat="1" applyFont="1" applyBorder="1" applyAlignment="1">
      <alignment horizontal="right" vertical="top" wrapText="1"/>
    </xf>
    <xf numFmtId="0" fontId="48" fillId="0" borderId="10" xfId="0" applyFont="1" applyBorder="1" applyAlignment="1">
      <alignment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47" fillId="0" borderId="14" xfId="0" applyFont="1" applyBorder="1" applyAlignment="1">
      <alignment horizontal="right" vertical="top" wrapText="1"/>
    </xf>
    <xf numFmtId="3" fontId="47" fillId="0" borderId="14" xfId="0" applyNumberFormat="1" applyFont="1" applyBorder="1" applyAlignment="1">
      <alignment horizontal="right" vertical="top" wrapText="1"/>
    </xf>
    <xf numFmtId="0" fontId="47" fillId="0" borderId="10" xfId="0" applyFont="1" applyBorder="1" applyAlignment="1">
      <alignment horizontal="right" vertical="top" wrapText="1"/>
    </xf>
    <xf numFmtId="0" fontId="47" fillId="0" borderId="11" xfId="0" applyFont="1" applyBorder="1" applyAlignment="1">
      <alignment vertical="center" wrapText="1"/>
    </xf>
    <xf numFmtId="0" fontId="6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8" fillId="0" borderId="0" xfId="558" applyFont="1" applyAlignment="1">
      <alignment horizontal="left" vertical="center"/>
    </xf>
    <xf numFmtId="0" fontId="39" fillId="0" borderId="0" xfId="452" applyFont="1" applyAlignment="1">
      <alignment horizontal="left" vertical="center"/>
    </xf>
    <xf numFmtId="0" fontId="39" fillId="0" borderId="0" xfId="452" applyFont="1" applyAlignment="1">
      <alignment horizontal="center" vertical="center"/>
    </xf>
    <xf numFmtId="49" fontId="39" fillId="0" borderId="0" xfId="452" applyNumberFormat="1" applyFont="1" applyAlignment="1">
      <alignment horizontal="left" vertical="center"/>
    </xf>
    <xf numFmtId="0" fontId="39" fillId="0" borderId="0" xfId="561" applyFont="1" applyAlignment="1">
      <alignment horizontal="right" vertical="center"/>
    </xf>
    <xf numFmtId="49" fontId="39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38" fillId="0" borderId="0" xfId="558" applyFont="1" applyAlignment="1">
      <alignment horizontal="center" vertical="center"/>
    </xf>
    <xf numFmtId="49" fontId="38" fillId="0" borderId="0" xfId="558" applyNumberFormat="1" applyFont="1" applyAlignment="1">
      <alignment horizontal="left" vertical="center"/>
    </xf>
    <xf numFmtId="0" fontId="40" fillId="0" borderId="0" xfId="558" applyFont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left" vertical="center"/>
    </xf>
    <xf numFmtId="9" fontId="47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0" fontId="38" fillId="0" borderId="13" xfId="0" applyFont="1" applyBorder="1" applyAlignment="1">
      <alignment horizontal="left" vertical="center"/>
    </xf>
    <xf numFmtId="0" fontId="76" fillId="0" borderId="13" xfId="0" applyFont="1" applyBorder="1" applyAlignment="1">
      <alignment horizontal="center"/>
    </xf>
    <xf numFmtId="0" fontId="104" fillId="0" borderId="13" xfId="0" applyFont="1" applyBorder="1" applyAlignment="1">
      <alignment horizontal="center"/>
    </xf>
    <xf numFmtId="49" fontId="104" fillId="0" borderId="13" xfId="0" applyNumberFormat="1" applyFont="1" applyBorder="1" applyAlignment="1">
      <alignment horizontal="center" vertical="center"/>
    </xf>
    <xf numFmtId="0" fontId="104" fillId="0" borderId="13" xfId="0" applyFont="1" applyBorder="1" applyAlignment="1">
      <alignment horizontal="right"/>
    </xf>
    <xf numFmtId="0" fontId="76" fillId="0" borderId="13" xfId="558" applyFont="1" applyBorder="1" applyAlignment="1">
      <alignment horizontal="center" vertical="top" wrapText="1"/>
    </xf>
    <xf numFmtId="0" fontId="104" fillId="0" borderId="13" xfId="558" applyFont="1" applyBorder="1" applyAlignment="1">
      <alignment horizontal="center" vertical="top" wrapText="1"/>
    </xf>
    <xf numFmtId="0" fontId="104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horizontal="center"/>
    </xf>
    <xf numFmtId="0" fontId="104" fillId="0" borderId="10" xfId="0" applyFont="1" applyBorder="1" applyAlignment="1">
      <alignment horizontal="center"/>
    </xf>
    <xf numFmtId="49" fontId="104" fillId="0" borderId="10" xfId="0" applyNumberFormat="1" applyFont="1" applyBorder="1" applyAlignment="1">
      <alignment horizontal="center" vertical="center"/>
    </xf>
    <xf numFmtId="0" fontId="104" fillId="0" borderId="10" xfId="0" applyFont="1" applyBorder="1" applyAlignment="1">
      <alignment horizontal="right"/>
    </xf>
    <xf numFmtId="0" fontId="104" fillId="0" borderId="10" xfId="558" applyFont="1" applyBorder="1" applyAlignment="1">
      <alignment horizontal="center" vertical="top" wrapText="1"/>
    </xf>
    <xf numFmtId="0" fontId="76" fillId="0" borderId="11" xfId="0" applyFont="1" applyBorder="1" applyAlignment="1">
      <alignment horizontal="center" vertical="center"/>
    </xf>
    <xf numFmtId="0" fontId="76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horizontal="left"/>
    </xf>
    <xf numFmtId="49" fontId="76" fillId="0" borderId="10" xfId="0" applyNumberFormat="1" applyFont="1" applyBorder="1" applyAlignment="1">
      <alignment vertical="center"/>
    </xf>
    <xf numFmtId="3" fontId="76" fillId="0" borderId="10" xfId="0" applyNumberFormat="1" applyFont="1" applyBorder="1" applyAlignment="1">
      <alignment horizontal="right"/>
    </xf>
    <xf numFmtId="0" fontId="76" fillId="0" borderId="10" xfId="558" applyFont="1" applyBorder="1" applyAlignment="1">
      <alignment horizontal="center" vertical="top" wrapText="1"/>
    </xf>
    <xf numFmtId="0" fontId="76" fillId="0" borderId="11" xfId="0" applyFont="1" applyBorder="1" applyAlignment="1">
      <alignment horizontal="left" vertical="center"/>
    </xf>
    <xf numFmtId="0" fontId="76" fillId="0" borderId="10" xfId="0" applyFont="1" applyBorder="1" applyAlignment="1">
      <alignment horizontal="right"/>
    </xf>
    <xf numFmtId="0" fontId="105" fillId="0" borderId="10" xfId="558" applyFont="1" applyBorder="1" applyAlignment="1">
      <alignment horizontal="center" vertical="center" wrapText="1"/>
    </xf>
    <xf numFmtId="3" fontId="104" fillId="0" borderId="10" xfId="0" applyNumberFormat="1" applyFont="1" applyBorder="1" applyAlignment="1">
      <alignment horizontal="right"/>
    </xf>
    <xf numFmtId="0" fontId="104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3" fontId="104" fillId="0" borderId="10" xfId="0" applyNumberFormat="1" applyFont="1" applyBorder="1" applyAlignment="1">
      <alignment horizontal="right" vertical="center"/>
    </xf>
    <xf numFmtId="0" fontId="104" fillId="0" borderId="10" xfId="558" applyFont="1" applyBorder="1" applyAlignment="1">
      <alignment horizontal="center" vertical="center" wrapText="1"/>
    </xf>
    <xf numFmtId="0" fontId="104" fillId="0" borderId="13" xfId="0" applyFont="1" applyBorder="1" applyAlignment="1">
      <alignment horizontal="left" vertical="center"/>
    </xf>
    <xf numFmtId="0" fontId="76" fillId="0" borderId="13" xfId="0" applyFont="1" applyBorder="1" applyAlignment="1">
      <alignment horizontal="center" vertical="center"/>
    </xf>
    <xf numFmtId="49" fontId="76" fillId="0" borderId="10" xfId="0" applyNumberFormat="1" applyFont="1" applyBorder="1" applyAlignment="1">
      <alignment horizontal="left" vertical="center"/>
    </xf>
    <xf numFmtId="3" fontId="76" fillId="0" borderId="10" xfId="0" applyNumberFormat="1" applyFont="1" applyBorder="1" applyAlignment="1">
      <alignment horizontal="right" vertical="center"/>
    </xf>
    <xf numFmtId="0" fontId="76" fillId="0" borderId="12" xfId="0" applyFont="1" applyBorder="1" applyAlignment="1">
      <alignment horizontal="left" vertical="center"/>
    </xf>
    <xf numFmtId="0" fontId="76" fillId="0" borderId="0" xfId="0" applyFont="1" applyAlignment="1">
      <alignment horizontal="left" vertical="center"/>
    </xf>
    <xf numFmtId="0" fontId="76" fillId="0" borderId="10" xfId="558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0" fontId="76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76" fillId="0" borderId="14" xfId="0" applyFont="1" applyBorder="1" applyAlignment="1">
      <alignment horizontal="left" vertical="center"/>
    </xf>
    <xf numFmtId="0" fontId="76" fillId="0" borderId="14" xfId="0" applyFont="1" applyBorder="1" applyAlignment="1">
      <alignment horizontal="center" vertical="center"/>
    </xf>
    <xf numFmtId="0" fontId="76" fillId="0" borderId="16" xfId="0" applyFont="1" applyBorder="1" applyAlignment="1">
      <alignment horizontal="left" vertical="center"/>
    </xf>
    <xf numFmtId="0" fontId="76" fillId="0" borderId="18" xfId="0" applyFont="1" applyBorder="1" applyAlignment="1">
      <alignment horizontal="left" vertical="center"/>
    </xf>
    <xf numFmtId="0" fontId="76" fillId="0" borderId="14" xfId="0" applyFont="1" applyBorder="1" applyAlignment="1">
      <alignment vertical="center"/>
    </xf>
    <xf numFmtId="3" fontId="76" fillId="0" borderId="14" xfId="0" applyNumberFormat="1" applyFont="1" applyBorder="1" applyAlignment="1">
      <alignment horizontal="right" vertical="center"/>
    </xf>
    <xf numFmtId="0" fontId="76" fillId="0" borderId="14" xfId="558" applyFont="1" applyBorder="1" applyAlignment="1">
      <alignment horizontal="left" vertical="center" wrapText="1"/>
    </xf>
    <xf numFmtId="0" fontId="106" fillId="0" borderId="11" xfId="0" applyFont="1" applyBorder="1" applyAlignment="1">
      <alignment horizontal="left" vertical="center"/>
    </xf>
    <xf numFmtId="0" fontId="38" fillId="0" borderId="0" xfId="558" applyFont="1" applyBorder="1" applyAlignment="1">
      <alignment vertical="center"/>
    </xf>
    <xf numFmtId="0" fontId="39" fillId="0" borderId="0" xfId="558" applyFont="1" applyBorder="1" applyAlignment="1">
      <alignment vertical="center"/>
    </xf>
    <xf numFmtId="0" fontId="38" fillId="0" borderId="10" xfId="558" applyFont="1" applyBorder="1" applyAlignment="1">
      <alignment vertical="center"/>
    </xf>
    <xf numFmtId="0" fontId="38" fillId="0" borderId="0" xfId="558" applyFont="1" applyBorder="1" applyAlignment="1">
      <alignment vertical="center" shrinkToFit="1"/>
    </xf>
    <xf numFmtId="0" fontId="38" fillId="0" borderId="0" xfId="0" applyFont="1" applyBorder="1" applyAlignment="1">
      <alignment vertical="center"/>
    </xf>
    <xf numFmtId="0" fontId="39" fillId="0" borderId="0" xfId="558" applyFont="1" applyBorder="1" applyAlignment="1">
      <alignment horizontal="left" vertical="center"/>
    </xf>
    <xf numFmtId="0" fontId="47" fillId="0" borderId="15" xfId="0" applyFont="1" applyBorder="1" applyAlignment="1">
      <alignment horizontal="center"/>
    </xf>
    <xf numFmtId="0" fontId="38" fillId="0" borderId="13" xfId="558" applyFont="1" applyFill="1" applyBorder="1" applyAlignment="1">
      <alignment horizontal="center" vertical="center" wrapText="1"/>
    </xf>
    <xf numFmtId="0" fontId="56" fillId="0" borderId="10" xfId="558" applyFont="1" applyFill="1" applyBorder="1" applyAlignment="1">
      <alignment horizontal="left"/>
    </xf>
    <xf numFmtId="0" fontId="63" fillId="0" borderId="14" xfId="558" applyFont="1" applyBorder="1" applyAlignment="1">
      <alignment vertical="top" wrapText="1"/>
    </xf>
    <xf numFmtId="3" fontId="38" fillId="0" borderId="14" xfId="558" applyNumberFormat="1" applyFont="1" applyFill="1" applyBorder="1" applyAlignment="1">
      <alignment horizontal="center"/>
    </xf>
    <xf numFmtId="0" fontId="39" fillId="0" borderId="14" xfId="558" applyFont="1" applyBorder="1" applyAlignment="1">
      <alignment horizontal="center" vertical="top" wrapText="1"/>
    </xf>
    <xf numFmtId="0" fontId="39" fillId="0" borderId="19" xfId="0" applyFont="1" applyBorder="1" applyAlignment="1">
      <alignment wrapText="1"/>
    </xf>
    <xf numFmtId="0" fontId="82" fillId="0" borderId="19" xfId="0" applyFont="1" applyBorder="1"/>
    <xf numFmtId="0" fontId="38" fillId="26" borderId="0" xfId="558" applyFont="1" applyFill="1" applyBorder="1" applyAlignment="1">
      <alignment horizontal="center" vertical="center" wrapText="1"/>
    </xf>
    <xf numFmtId="3" fontId="38" fillId="26" borderId="0" xfId="558" applyNumberFormat="1" applyFont="1" applyFill="1" applyBorder="1" applyAlignment="1">
      <alignment horizontal="center" vertical="center" wrapText="1"/>
    </xf>
    <xf numFmtId="0" fontId="38" fillId="26" borderId="18" xfId="558" applyFont="1" applyFill="1" applyBorder="1" applyAlignment="1">
      <alignment horizontal="center" vertical="center" wrapText="1"/>
    </xf>
    <xf numFmtId="3" fontId="38" fillId="26" borderId="18" xfId="558" applyNumberFormat="1" applyFont="1" applyFill="1" applyBorder="1" applyAlignment="1">
      <alignment horizontal="center" vertical="center" wrapText="1"/>
    </xf>
    <xf numFmtId="49" fontId="56" fillId="0" borderId="13" xfId="0" applyNumberFormat="1" applyFont="1" applyBorder="1"/>
    <xf numFmtId="3" fontId="38" fillId="0" borderId="13" xfId="558" applyNumberFormat="1" applyFont="1" applyFill="1" applyBorder="1" applyAlignment="1">
      <alignment horizontal="center"/>
    </xf>
    <xf numFmtId="3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left" vertical="top" wrapText="1"/>
    </xf>
    <xf numFmtId="3" fontId="48" fillId="0" borderId="10" xfId="0" applyNumberFormat="1" applyFont="1" applyBorder="1" applyAlignment="1">
      <alignment horizontal="center"/>
    </xf>
    <xf numFmtId="0" fontId="39" fillId="0" borderId="10" xfId="0" applyFont="1" applyFill="1" applyBorder="1" applyAlignment="1">
      <alignment vertical="top" wrapText="1"/>
    </xf>
    <xf numFmtId="0" fontId="67" fillId="0" borderId="10" xfId="0" applyFont="1" applyBorder="1" applyAlignment="1">
      <alignment wrapText="1"/>
    </xf>
    <xf numFmtId="0" fontId="39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/>
    </xf>
    <xf numFmtId="0" fontId="39" fillId="0" borderId="10" xfId="563" applyFont="1" applyBorder="1"/>
    <xf numFmtId="0" fontId="47" fillId="0" borderId="11" xfId="0" applyFont="1" applyBorder="1" applyAlignment="1">
      <alignment horizontal="left" vertical="top" wrapText="1"/>
    </xf>
    <xf numFmtId="0" fontId="39" fillId="0" borderId="12" xfId="563" applyFont="1" applyBorder="1"/>
    <xf numFmtId="0" fontId="54" fillId="0" borderId="10" xfId="563" applyFont="1" applyBorder="1"/>
    <xf numFmtId="49" fontId="54" fillId="0" borderId="0" xfId="558" applyNumberFormat="1" applyFont="1" applyBorder="1" applyAlignment="1">
      <alignment horizontal="center"/>
    </xf>
    <xf numFmtId="0" fontId="54" fillId="0" borderId="0" xfId="558" applyFont="1" applyBorder="1"/>
    <xf numFmtId="0" fontId="39" fillId="0" borderId="10" xfId="563" applyFont="1" applyBorder="1" applyAlignment="1">
      <alignment horizontal="center" vertical="center"/>
    </xf>
    <xf numFmtId="0" fontId="39" fillId="0" borderId="10" xfId="558" applyFont="1" applyBorder="1" applyAlignment="1">
      <alignment horizontal="left" shrinkToFit="1"/>
    </xf>
    <xf numFmtId="0" fontId="47" fillId="0" borderId="16" xfId="0" applyFont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58" fillId="0" borderId="0" xfId="0" applyFont="1" applyBorder="1"/>
    <xf numFmtId="0" fontId="58" fillId="0" borderId="18" xfId="0" applyFont="1" applyBorder="1"/>
    <xf numFmtId="3" fontId="39" fillId="0" borderId="18" xfId="0" applyNumberFormat="1" applyFont="1" applyBorder="1" applyAlignment="1">
      <alignment horizontal="center"/>
    </xf>
    <xf numFmtId="0" fontId="39" fillId="0" borderId="13" xfId="0" applyFont="1" applyFill="1" applyBorder="1" applyAlignment="1">
      <alignment vertical="top" wrapText="1"/>
    </xf>
    <xf numFmtId="0" fontId="47" fillId="0" borderId="13" xfId="563" applyFont="1" applyBorder="1" applyAlignment="1">
      <alignment horizontal="left"/>
    </xf>
    <xf numFmtId="49" fontId="39" fillId="0" borderId="19" xfId="558" applyNumberFormat="1" applyFont="1" applyBorder="1" applyAlignment="1">
      <alignment horizontal="center"/>
    </xf>
    <xf numFmtId="0" fontId="54" fillId="0" borderId="13" xfId="558" applyFont="1" applyBorder="1"/>
    <xf numFmtId="0" fontId="54" fillId="0" borderId="19" xfId="558" applyFont="1" applyBorder="1"/>
    <xf numFmtId="0" fontId="67" fillId="0" borderId="13" xfId="0" applyFont="1" applyBorder="1" applyAlignment="1">
      <alignment horizontal="left" wrapText="1"/>
    </xf>
    <xf numFmtId="0" fontId="39" fillId="0" borderId="13" xfId="558" applyFont="1" applyBorder="1" applyAlignment="1">
      <alignment horizontal="left" shrinkToFit="1"/>
    </xf>
    <xf numFmtId="0" fontId="47" fillId="0" borderId="10" xfId="563" applyFont="1" applyBorder="1" applyAlignment="1">
      <alignment horizontal="left"/>
    </xf>
    <xf numFmtId="0" fontId="38" fillId="0" borderId="10" xfId="558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left"/>
    </xf>
    <xf numFmtId="0" fontId="47" fillId="0" borderId="10" xfId="621" applyFont="1" applyBorder="1"/>
    <xf numFmtId="0" fontId="82" fillId="0" borderId="10" xfId="0" applyFont="1" applyBorder="1"/>
    <xf numFmtId="0" fontId="41" fillId="0" borderId="10" xfId="0" applyFont="1" applyBorder="1" applyAlignment="1">
      <alignment vertical="top" wrapText="1"/>
    </xf>
    <xf numFmtId="0" fontId="70" fillId="0" borderId="23" xfId="0" applyFont="1" applyBorder="1" applyAlignment="1">
      <alignment horizontal="center" vertical="top" wrapText="1"/>
    </xf>
    <xf numFmtId="0" fontId="63" fillId="0" borderId="21" xfId="558" applyFont="1" applyBorder="1" applyAlignment="1">
      <alignment horizontal="center" vertical="top" wrapText="1"/>
    </xf>
    <xf numFmtId="0" fontId="82" fillId="0" borderId="18" xfId="0" applyFont="1" applyBorder="1"/>
    <xf numFmtId="0" fontId="108" fillId="0" borderId="0" xfId="0" applyFont="1"/>
    <xf numFmtId="0" fontId="54" fillId="0" borderId="0" xfId="0" applyFont="1" applyAlignment="1">
      <alignment horizontal="center"/>
    </xf>
    <xf numFmtId="0" fontId="109" fillId="0" borderId="0" xfId="0" applyFont="1"/>
    <xf numFmtId="0" fontId="110" fillId="0" borderId="0" xfId="0" applyFont="1"/>
    <xf numFmtId="0" fontId="111" fillId="0" borderId="0" xfId="0" applyFont="1"/>
    <xf numFmtId="0" fontId="53" fillId="0" borderId="0" xfId="0" applyFont="1" applyAlignment="1">
      <alignment horizontal="left"/>
    </xf>
    <xf numFmtId="0" fontId="112" fillId="0" borderId="0" xfId="0" applyFont="1"/>
    <xf numFmtId="49" fontId="48" fillId="0" borderId="0" xfId="0" applyNumberFormat="1" applyFont="1" applyAlignment="1">
      <alignment horizontal="left"/>
    </xf>
    <xf numFmtId="49" fontId="54" fillId="0" borderId="0" xfId="0" applyNumberFormat="1" applyFont="1" applyAlignment="1">
      <alignment horizontal="left"/>
    </xf>
    <xf numFmtId="49" fontId="53" fillId="0" borderId="0" xfId="0" applyNumberFormat="1" applyFont="1" applyAlignment="1">
      <alignment horizontal="right"/>
    </xf>
    <xf numFmtId="49" fontId="53" fillId="0" borderId="0" xfId="0" applyNumberFormat="1" applyFont="1" applyAlignment="1">
      <alignment horizontal="left"/>
    </xf>
    <xf numFmtId="0" fontId="54" fillId="0" borderId="0" xfId="0" applyFont="1" applyAlignment="1">
      <alignment horizontal="left"/>
    </xf>
    <xf numFmtId="0" fontId="114" fillId="0" borderId="0" xfId="0" applyFont="1"/>
    <xf numFmtId="0" fontId="115" fillId="0" borderId="0" xfId="0" applyFont="1"/>
    <xf numFmtId="0" fontId="113" fillId="0" borderId="0" xfId="0" applyFont="1"/>
    <xf numFmtId="0" fontId="113" fillId="0" borderId="0" xfId="0" applyFont="1" applyAlignment="1">
      <alignment horizontal="left"/>
    </xf>
    <xf numFmtId="0" fontId="117" fillId="0" borderId="0" xfId="0" applyFont="1"/>
    <xf numFmtId="0" fontId="54" fillId="0" borderId="0" xfId="0" applyFont="1" applyAlignment="1">
      <alignment shrinkToFit="1"/>
    </xf>
    <xf numFmtId="0" fontId="118" fillId="0" borderId="10" xfId="0" applyFont="1" applyBorder="1"/>
    <xf numFmtId="0" fontId="113" fillId="0" borderId="10" xfId="0" applyFont="1" applyBorder="1"/>
    <xf numFmtId="0" fontId="119" fillId="0" borderId="10" xfId="0" applyFont="1" applyBorder="1"/>
    <xf numFmtId="17" fontId="54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17" fontId="113" fillId="0" borderId="10" xfId="0" applyNumberFormat="1" applyFont="1" applyBorder="1" applyAlignment="1">
      <alignment horizontal="center"/>
    </xf>
    <xf numFmtId="0" fontId="120" fillId="0" borderId="10" xfId="0" applyFont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113" fillId="0" borderId="10" xfId="0" applyFont="1" applyBorder="1" applyAlignment="1">
      <alignment vertical="top" wrapText="1"/>
    </xf>
    <xf numFmtId="3" fontId="54" fillId="27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49" fontId="54" fillId="0" borderId="10" xfId="0" applyNumberFormat="1" applyFont="1" applyBorder="1" applyAlignment="1">
      <alignment horizontal="left"/>
    </xf>
    <xf numFmtId="0" fontId="54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54" fillId="28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right" vertical="center"/>
    </xf>
    <xf numFmtId="3" fontId="53" fillId="0" borderId="10" xfId="0" applyNumberFormat="1" applyFont="1" applyBorder="1" applyAlignment="1">
      <alignment horizontal="center" vertical="center"/>
    </xf>
    <xf numFmtId="17" fontId="54" fillId="0" borderId="10" xfId="0" applyNumberFormat="1" applyFont="1" applyBorder="1" applyAlignment="1">
      <alignment horizontal="center" vertical="top" wrapText="1"/>
    </xf>
    <xf numFmtId="0" fontId="121" fillId="0" borderId="10" xfId="0" applyFont="1" applyBorder="1"/>
    <xf numFmtId="49" fontId="113" fillId="0" borderId="10" xfId="0" applyNumberFormat="1" applyFont="1" applyBorder="1" applyAlignment="1">
      <alignment horizontal="left" vertical="center"/>
    </xf>
    <xf numFmtId="17" fontId="113" fillId="0" borderId="10" xfId="0" applyNumberFormat="1" applyFont="1" applyBorder="1" applyAlignment="1">
      <alignment horizontal="center" vertical="top" wrapText="1"/>
    </xf>
    <xf numFmtId="3" fontId="113" fillId="0" borderId="10" xfId="0" applyNumberFormat="1" applyFont="1" applyBorder="1" applyAlignment="1">
      <alignment horizontal="center"/>
    </xf>
    <xf numFmtId="49" fontId="113" fillId="0" borderId="10" xfId="0" applyNumberFormat="1" applyFont="1" applyBorder="1"/>
    <xf numFmtId="49" fontId="113" fillId="0" borderId="10" xfId="0" applyNumberFormat="1" applyFont="1" applyBorder="1" applyAlignment="1">
      <alignment horizontal="center"/>
    </xf>
    <xf numFmtId="0" fontId="113" fillId="0" borderId="10" xfId="0" applyFont="1" applyBorder="1" applyAlignment="1">
      <alignment horizontal="left" vertical="top"/>
    </xf>
    <xf numFmtId="0" fontId="113" fillId="0" borderId="10" xfId="0" applyFont="1" applyBorder="1" applyAlignment="1">
      <alignment horizontal="center" vertical="top" wrapText="1"/>
    </xf>
    <xf numFmtId="0" fontId="113" fillId="0" borderId="14" xfId="0" applyFont="1" applyBorder="1"/>
    <xf numFmtId="17" fontId="113" fillId="0" borderId="14" xfId="0" applyNumberFormat="1" applyFont="1" applyBorder="1" applyAlignment="1">
      <alignment horizontal="center" vertical="top" wrapText="1"/>
    </xf>
    <xf numFmtId="0" fontId="113" fillId="0" borderId="14" xfId="0" applyFont="1" applyBorder="1" applyAlignment="1">
      <alignment vertical="top" wrapText="1"/>
    </xf>
    <xf numFmtId="49" fontId="113" fillId="0" borderId="14" xfId="0" applyNumberFormat="1" applyFont="1" applyBorder="1" applyAlignment="1">
      <alignment horizontal="center"/>
    </xf>
    <xf numFmtId="3" fontId="122" fillId="0" borderId="14" xfId="0" applyNumberFormat="1" applyFont="1" applyBorder="1" applyAlignment="1">
      <alignment horizontal="center"/>
    </xf>
    <xf numFmtId="49" fontId="113" fillId="0" borderId="14" xfId="0" applyNumberFormat="1" applyFont="1" applyBorder="1"/>
    <xf numFmtId="0" fontId="113" fillId="0" borderId="14" xfId="0" applyFont="1" applyBorder="1" applyAlignment="1">
      <alignment horizontal="left" vertical="top"/>
    </xf>
    <xf numFmtId="0" fontId="47" fillId="0" borderId="19" xfId="0" applyFont="1" applyBorder="1" applyAlignment="1">
      <alignment horizontal="left"/>
    </xf>
    <xf numFmtId="0" fontId="39" fillId="0" borderId="19" xfId="0" applyFont="1" applyFill="1" applyBorder="1" applyAlignment="1">
      <alignment horizontal="left"/>
    </xf>
    <xf numFmtId="0" fontId="43" fillId="0" borderId="19" xfId="0" applyFont="1" applyFill="1" applyBorder="1" applyAlignment="1">
      <alignment horizontal="left"/>
    </xf>
    <xf numFmtId="49" fontId="41" fillId="0" borderId="19" xfId="0" applyNumberFormat="1" applyFont="1" applyBorder="1" applyAlignment="1">
      <alignment horizontal="center" vertical="center"/>
    </xf>
    <xf numFmtId="0" fontId="39" fillId="0" borderId="19" xfId="558" applyFont="1" applyFill="1" applyBorder="1" applyAlignment="1">
      <alignment horizontal="left" vertical="top" wrapText="1"/>
    </xf>
    <xf numFmtId="0" fontId="39" fillId="0" borderId="18" xfId="0" applyFont="1" applyFill="1" applyBorder="1" applyAlignment="1">
      <alignment horizontal="left"/>
    </xf>
    <xf numFmtId="0" fontId="43" fillId="0" borderId="18" xfId="0" applyFont="1" applyFill="1" applyBorder="1" applyAlignment="1">
      <alignment horizontal="left"/>
    </xf>
    <xf numFmtId="49" fontId="41" fillId="0" borderId="18" xfId="0" applyNumberFormat="1" applyFont="1" applyBorder="1" applyAlignment="1">
      <alignment horizontal="center" vertical="center"/>
    </xf>
    <xf numFmtId="0" fontId="122" fillId="0" borderId="10" xfId="0" applyFont="1" applyBorder="1" applyAlignment="1">
      <alignment horizontal="center" vertical="top" wrapText="1"/>
    </xf>
    <xf numFmtId="0" fontId="118" fillId="0" borderId="10" xfId="0" applyFont="1" applyBorder="1" applyAlignment="1">
      <alignment horizontal="left"/>
    </xf>
    <xf numFmtId="0" fontId="113" fillId="0" borderId="10" xfId="0" applyFont="1" applyBorder="1" applyAlignment="1">
      <alignment horizontal="left"/>
    </xf>
    <xf numFmtId="49" fontId="113" fillId="0" borderId="10" xfId="0" applyNumberFormat="1" applyFont="1" applyBorder="1" applyAlignment="1">
      <alignment horizontal="left"/>
    </xf>
    <xf numFmtId="49" fontId="123" fillId="0" borderId="10" xfId="0" applyNumberFormat="1" applyFont="1" applyBorder="1" applyAlignment="1">
      <alignment horizontal="left"/>
    </xf>
    <xf numFmtId="3" fontId="123" fillId="0" borderId="10" xfId="0" applyNumberFormat="1" applyFont="1" applyBorder="1" applyAlignment="1">
      <alignment horizontal="center"/>
    </xf>
    <xf numFmtId="0" fontId="122" fillId="0" borderId="10" xfId="0" applyFont="1" applyBorder="1" applyAlignment="1">
      <alignment horizontal="center"/>
    </xf>
    <xf numFmtId="0" fontId="123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 vertical="top"/>
    </xf>
    <xf numFmtId="49" fontId="122" fillId="0" borderId="10" xfId="0" applyNumberFormat="1" applyFont="1" applyBorder="1" applyAlignment="1">
      <alignment horizontal="right"/>
    </xf>
    <xf numFmtId="3" fontId="122" fillId="0" borderId="10" xfId="0" applyNumberFormat="1" applyFont="1" applyBorder="1" applyAlignment="1">
      <alignment horizontal="center"/>
    </xf>
    <xf numFmtId="17" fontId="47" fillId="0" borderId="10" xfId="0" applyNumberFormat="1" applyFont="1" applyBorder="1" applyAlignment="1">
      <alignment horizontal="center" vertical="top" wrapText="1"/>
    </xf>
    <xf numFmtId="49" fontId="67" fillId="0" borderId="10" xfId="0" applyNumberFormat="1" applyFont="1" applyBorder="1" applyAlignment="1">
      <alignment wrapText="1"/>
    </xf>
    <xf numFmtId="49" fontId="113" fillId="27" borderId="10" xfId="0" applyNumberFormat="1" applyFont="1" applyFill="1" applyBorder="1" applyAlignment="1">
      <alignment horizontal="left"/>
    </xf>
    <xf numFmtId="3" fontId="113" fillId="0" borderId="10" xfId="0" applyNumberFormat="1" applyFont="1" applyBorder="1" applyAlignment="1">
      <alignment horizontal="center" vertical="top" wrapText="1"/>
    </xf>
    <xf numFmtId="0" fontId="109" fillId="0" borderId="37" xfId="0" applyFont="1" applyBorder="1"/>
    <xf numFmtId="49" fontId="54" fillId="0" borderId="10" xfId="0" applyNumberFormat="1" applyFont="1" applyBorder="1" applyAlignment="1">
      <alignment horizontal="left" vertical="center"/>
    </xf>
    <xf numFmtId="0" fontId="54" fillId="0" borderId="37" xfId="0" applyFont="1" applyBorder="1"/>
    <xf numFmtId="0" fontId="41" fillId="0" borderId="15" xfId="0" applyFont="1" applyBorder="1" applyAlignment="1">
      <alignment horizontal="left"/>
    </xf>
    <xf numFmtId="0" fontId="39" fillId="0" borderId="20" xfId="558" applyFont="1" applyFill="1" applyBorder="1" applyAlignment="1">
      <alignment horizontal="left" vertical="top" wrapText="1"/>
    </xf>
    <xf numFmtId="0" fontId="48" fillId="0" borderId="22" xfId="0" applyFont="1" applyBorder="1" applyAlignment="1">
      <alignment horizontal="center" vertical="center"/>
    </xf>
    <xf numFmtId="3" fontId="48" fillId="0" borderId="23" xfId="0" applyNumberFormat="1" applyFont="1" applyBorder="1" applyAlignment="1">
      <alignment horizontal="center"/>
    </xf>
    <xf numFmtId="0" fontId="39" fillId="0" borderId="23" xfId="558" applyFont="1" applyBorder="1" applyAlignment="1">
      <alignment horizontal="left" vertical="top" wrapText="1"/>
    </xf>
    <xf numFmtId="0" fontId="47" fillId="0" borderId="20" xfId="0" applyFont="1" applyBorder="1" applyAlignment="1">
      <alignment horizontal="left"/>
    </xf>
    <xf numFmtId="0" fontId="39" fillId="0" borderId="16" xfId="558" applyFont="1" applyBorder="1" applyAlignment="1">
      <alignment horizontal="left" vertical="top" wrapText="1"/>
    </xf>
    <xf numFmtId="0" fontId="39" fillId="0" borderId="17" xfId="558" applyFont="1" applyFill="1" applyBorder="1" applyAlignment="1">
      <alignment horizontal="left" vertical="top" wrapText="1"/>
    </xf>
    <xf numFmtId="0" fontId="39" fillId="0" borderId="17" xfId="558" applyFont="1" applyBorder="1" applyAlignment="1">
      <alignment horizontal="left" vertical="top" wrapText="1"/>
    </xf>
    <xf numFmtId="0" fontId="48" fillId="0" borderId="0" xfId="0" applyFont="1" applyAlignment="1">
      <alignment horizontal="left"/>
    </xf>
    <xf numFmtId="49" fontId="113" fillId="0" borderId="0" xfId="0" applyNumberFormat="1" applyFont="1"/>
    <xf numFmtId="0" fontId="53" fillId="0" borderId="0" xfId="0" applyFont="1" applyAlignment="1">
      <alignment horizontal="center"/>
    </xf>
    <xf numFmtId="0" fontId="48" fillId="0" borderId="0" xfId="0" applyFont="1" applyAlignment="1">
      <alignment horizontal="left" shrinkToFit="1"/>
    </xf>
    <xf numFmtId="49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readingOrder="1"/>
    </xf>
    <xf numFmtId="0" fontId="122" fillId="0" borderId="0" xfId="0" applyFont="1"/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38" xfId="0" applyFont="1" applyBorder="1" applyAlignment="1">
      <alignment horizontal="left" vertical="top" wrapText="1"/>
    </xf>
    <xf numFmtId="0" fontId="113" fillId="0" borderId="38" xfId="0" applyFont="1" applyBorder="1" applyAlignment="1">
      <alignment horizontal="left" vertical="top"/>
    </xf>
    <xf numFmtId="0" fontId="47" fillId="0" borderId="38" xfId="0" applyFont="1" applyBorder="1" applyAlignment="1">
      <alignment horizontal="center" vertical="center"/>
    </xf>
    <xf numFmtId="0" fontId="47" fillId="0" borderId="38" xfId="0" applyFont="1" applyBorder="1" applyAlignment="1">
      <alignment vertical="top" wrapText="1"/>
    </xf>
    <xf numFmtId="0" fontId="47" fillId="0" borderId="38" xfId="0" applyFont="1" applyBorder="1" applyAlignment="1">
      <alignment horizontal="center" vertical="center" wrapText="1"/>
    </xf>
    <xf numFmtId="0" fontId="67" fillId="0" borderId="38" xfId="0" applyFont="1" applyBorder="1" applyAlignment="1">
      <alignment vertical="top" wrapText="1"/>
    </xf>
    <xf numFmtId="187" fontId="47" fillId="0" borderId="38" xfId="0" applyNumberFormat="1" applyFont="1" applyBorder="1" applyAlignment="1">
      <alignment horizontal="center" vertical="top" wrapText="1"/>
    </xf>
    <xf numFmtId="0" fontId="47" fillId="0" borderId="38" xfId="0" applyFont="1" applyBorder="1" applyAlignment="1">
      <alignment horizontal="center" vertical="top" wrapText="1"/>
    </xf>
    <xf numFmtId="0" fontId="113" fillId="0" borderId="38" xfId="0" applyFont="1" applyBorder="1" applyAlignment="1">
      <alignment horizontal="center" vertical="top"/>
    </xf>
    <xf numFmtId="0" fontId="48" fillId="0" borderId="26" xfId="0" applyFont="1" applyBorder="1" applyAlignment="1">
      <alignment horizontal="left" vertical="top" wrapText="1"/>
    </xf>
    <xf numFmtId="0" fontId="113" fillId="0" borderId="26" xfId="0" applyFont="1" applyBorder="1" applyAlignment="1">
      <alignment horizontal="left" vertical="top"/>
    </xf>
    <xf numFmtId="17" fontId="47" fillId="0" borderId="26" xfId="0" applyNumberFormat="1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 wrapText="1"/>
    </xf>
    <xf numFmtId="0" fontId="0" fillId="0" borderId="26" xfId="0" applyBorder="1"/>
    <xf numFmtId="0" fontId="113" fillId="0" borderId="26" xfId="0" applyFont="1" applyBorder="1" applyAlignment="1">
      <alignment horizontal="center" vertical="top"/>
    </xf>
    <xf numFmtId="0" fontId="113" fillId="0" borderId="26" xfId="0" applyFont="1" applyBorder="1" applyAlignment="1">
      <alignment vertical="top"/>
    </xf>
    <xf numFmtId="187" fontId="47" fillId="0" borderId="26" xfId="0" applyNumberFormat="1" applyFont="1" applyBorder="1" applyAlignment="1">
      <alignment horizontal="center" vertical="top" wrapText="1"/>
    </xf>
    <xf numFmtId="0" fontId="122" fillId="0" borderId="26" xfId="0" applyFont="1" applyBorder="1" applyAlignment="1">
      <alignment vertical="top" wrapText="1"/>
    </xf>
    <xf numFmtId="49" fontId="113" fillId="0" borderId="26" xfId="0" applyNumberFormat="1" applyFont="1" applyBorder="1" applyAlignment="1">
      <alignment horizontal="left" vertical="top" wrapText="1"/>
    </xf>
    <xf numFmtId="17" fontId="47" fillId="0" borderId="26" xfId="0" applyNumberFormat="1" applyFont="1" applyBorder="1" applyAlignment="1">
      <alignment vertical="top" wrapText="1"/>
    </xf>
    <xf numFmtId="0" fontId="67" fillId="0" borderId="26" xfId="0" applyFont="1" applyBorder="1" applyAlignment="1">
      <alignment vertical="top" wrapText="1"/>
    </xf>
    <xf numFmtId="0" fontId="113" fillId="0" borderId="26" xfId="0" applyFont="1" applyBorder="1" applyAlignment="1">
      <alignment vertical="top" wrapText="1"/>
    </xf>
    <xf numFmtId="0" fontId="39" fillId="0" borderId="26" xfId="0" applyFont="1" applyBorder="1" applyAlignment="1"/>
    <xf numFmtId="0" fontId="47" fillId="0" borderId="26" xfId="0" applyFont="1" applyFill="1" applyBorder="1" applyAlignment="1">
      <alignment vertical="top" wrapText="1"/>
    </xf>
    <xf numFmtId="0" fontId="47" fillId="0" borderId="26" xfId="0" applyFont="1" applyBorder="1" applyAlignment="1">
      <alignment wrapText="1"/>
    </xf>
    <xf numFmtId="49" fontId="47" fillId="0" borderId="39" xfId="0" applyNumberFormat="1" applyFont="1" applyBorder="1" applyAlignment="1">
      <alignment horizontal="left" vertical="top" wrapText="1"/>
    </xf>
    <xf numFmtId="49" fontId="113" fillId="0" borderId="39" xfId="0" applyNumberFormat="1" applyFont="1" applyBorder="1" applyAlignment="1">
      <alignment horizontal="left" vertical="top" wrapText="1"/>
    </xf>
    <xf numFmtId="0" fontId="47" fillId="0" borderId="39" xfId="0" applyFont="1" applyBorder="1" applyAlignment="1">
      <alignment horizontal="center" vertical="top" wrapText="1"/>
    </xf>
    <xf numFmtId="0" fontId="47" fillId="0" borderId="39" xfId="0" applyFont="1" applyBorder="1" applyAlignment="1">
      <alignment vertical="top" wrapText="1"/>
    </xf>
    <xf numFmtId="187" fontId="47" fillId="0" borderId="39" xfId="0" applyNumberFormat="1" applyFont="1" applyBorder="1" applyAlignment="1">
      <alignment horizontal="center" vertical="top" wrapText="1"/>
    </xf>
    <xf numFmtId="49" fontId="47" fillId="0" borderId="39" xfId="0" applyNumberFormat="1" applyFont="1" applyBorder="1" applyAlignment="1">
      <alignment vertical="top" wrapText="1"/>
    </xf>
    <xf numFmtId="0" fontId="113" fillId="0" borderId="39" xfId="0" applyFont="1" applyBorder="1" applyAlignment="1">
      <alignment vertical="top" wrapText="1"/>
    </xf>
    <xf numFmtId="49" fontId="47" fillId="0" borderId="40" xfId="0" applyNumberFormat="1" applyFont="1" applyBorder="1" applyAlignment="1">
      <alignment horizontal="left" vertical="top" wrapText="1"/>
    </xf>
    <xf numFmtId="49" fontId="113" fillId="0" borderId="40" xfId="0" applyNumberFormat="1" applyFont="1" applyBorder="1" applyAlignment="1">
      <alignment horizontal="left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40" xfId="0" applyFont="1" applyBorder="1" applyAlignment="1">
      <alignment vertical="top" wrapText="1"/>
    </xf>
    <xf numFmtId="187" fontId="47" fillId="0" borderId="40" xfId="0" applyNumberFormat="1" applyFont="1" applyBorder="1" applyAlignment="1">
      <alignment horizontal="center" vertical="top" wrapText="1"/>
    </xf>
    <xf numFmtId="49" fontId="47" fillId="0" borderId="40" xfId="0" applyNumberFormat="1" applyFont="1" applyBorder="1" applyAlignment="1">
      <alignment vertical="top" wrapText="1"/>
    </xf>
    <xf numFmtId="0" fontId="113" fillId="0" borderId="40" xfId="0" applyFont="1" applyBorder="1" applyAlignment="1">
      <alignment vertical="top" wrapText="1"/>
    </xf>
    <xf numFmtId="49" fontId="113" fillId="0" borderId="0" xfId="0" applyNumberFormat="1" applyFont="1" applyBorder="1" applyAlignment="1">
      <alignment horizontal="left" vertical="top" wrapText="1"/>
    </xf>
    <xf numFmtId="0" fontId="47" fillId="0" borderId="0" xfId="0" applyFont="1" applyBorder="1" applyAlignment="1">
      <alignment horizontal="center" vertical="top" wrapText="1"/>
    </xf>
    <xf numFmtId="187" fontId="47" fillId="0" borderId="0" xfId="0" applyNumberFormat="1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vertical="top" wrapText="1"/>
    </xf>
    <xf numFmtId="0" fontId="113" fillId="0" borderId="0" xfId="0" applyFont="1" applyBorder="1" applyAlignment="1">
      <alignment vertical="top" wrapText="1"/>
    </xf>
    <xf numFmtId="49" fontId="47" fillId="0" borderId="41" xfId="0" applyNumberFormat="1" applyFont="1" applyBorder="1" applyAlignment="1">
      <alignment horizontal="left" vertical="top" wrapText="1"/>
    </xf>
    <xf numFmtId="49" fontId="113" fillId="0" borderId="41" xfId="0" applyNumberFormat="1" applyFont="1" applyBorder="1" applyAlignment="1">
      <alignment horizontal="left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vertical="top" wrapText="1"/>
    </xf>
    <xf numFmtId="187" fontId="47" fillId="0" borderId="41" xfId="0" applyNumberFormat="1" applyFont="1" applyBorder="1" applyAlignment="1">
      <alignment horizontal="center" vertical="top" wrapText="1"/>
    </xf>
    <xf numFmtId="49" fontId="47" fillId="0" borderId="41" xfId="0" applyNumberFormat="1" applyFont="1" applyBorder="1" applyAlignment="1">
      <alignment vertical="top" wrapText="1"/>
    </xf>
    <xf numFmtId="0" fontId="113" fillId="0" borderId="41" xfId="0" applyFont="1" applyBorder="1" applyAlignment="1">
      <alignment vertical="top" wrapText="1"/>
    </xf>
    <xf numFmtId="0" fontId="48" fillId="0" borderId="20" xfId="0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center"/>
    </xf>
    <xf numFmtId="0" fontId="47" fillId="0" borderId="16" xfId="0" applyFont="1" applyBorder="1"/>
    <xf numFmtId="0" fontId="47" fillId="0" borderId="17" xfId="0" applyFont="1" applyBorder="1"/>
    <xf numFmtId="0" fontId="47" fillId="0" borderId="0" xfId="0" applyFont="1" applyAlignment="1"/>
    <xf numFmtId="0" fontId="103" fillId="0" borderId="0" xfId="558" applyFont="1" applyAlignment="1">
      <alignment horizontal="left"/>
    </xf>
    <xf numFmtId="0" fontId="81" fillId="0" borderId="0" xfId="452" applyFont="1" applyAlignment="1">
      <alignment horizontal="left"/>
    </xf>
    <xf numFmtId="49" fontId="81" fillId="0" borderId="0" xfId="452" applyNumberFormat="1" applyFont="1" applyAlignment="1">
      <alignment horizontal="left"/>
    </xf>
    <xf numFmtId="0" fontId="81" fillId="0" borderId="0" xfId="452" applyFont="1" applyAlignment="1">
      <alignment horizontal="center"/>
    </xf>
    <xf numFmtId="0" fontId="81" fillId="0" borderId="0" xfId="561" applyFont="1" applyAlignment="1">
      <alignment horizontal="left"/>
    </xf>
    <xf numFmtId="0" fontId="91" fillId="0" borderId="0" xfId="0" applyFont="1"/>
    <xf numFmtId="0" fontId="81" fillId="0" borderId="0" xfId="558" applyFont="1"/>
    <xf numFmtId="0" fontId="103" fillId="0" borderId="0" xfId="558" applyFont="1" applyAlignment="1">
      <alignment horizontal="right"/>
    </xf>
    <xf numFmtId="49" fontId="103" fillId="0" borderId="0" xfId="558" applyNumberFormat="1" applyFont="1" applyAlignment="1">
      <alignment horizontal="left"/>
    </xf>
    <xf numFmtId="0" fontId="103" fillId="0" borderId="0" xfId="558" applyFont="1" applyAlignment="1">
      <alignment horizontal="center"/>
    </xf>
    <xf numFmtId="0" fontId="125" fillId="0" borderId="0" xfId="558" applyFont="1" applyAlignment="1">
      <alignment horizontal="center"/>
    </xf>
    <xf numFmtId="0" fontId="96" fillId="0" borderId="0" xfId="0" applyFont="1"/>
    <xf numFmtId="0" fontId="81" fillId="0" borderId="0" xfId="452" applyFont="1" applyAlignment="1">
      <alignment horizontal="right"/>
    </xf>
    <xf numFmtId="0" fontId="81" fillId="0" borderId="0" xfId="558" applyFont="1" applyAlignment="1">
      <alignment horizontal="left" shrinkToFit="1"/>
    </xf>
    <xf numFmtId="0" fontId="81" fillId="0" borderId="0" xfId="561" applyFont="1" applyAlignment="1">
      <alignment horizontal="center"/>
    </xf>
    <xf numFmtId="49" fontId="96" fillId="0" borderId="0" xfId="0" applyNumberFormat="1" applyFont="1"/>
    <xf numFmtId="49" fontId="81" fillId="0" borderId="0" xfId="558" applyNumberFormat="1" applyFont="1" applyAlignment="1">
      <alignment horizontal="left"/>
    </xf>
    <xf numFmtId="0" fontId="81" fillId="0" borderId="0" xfId="558" applyFont="1" applyAlignment="1">
      <alignment horizontal="left"/>
    </xf>
    <xf numFmtId="0" fontId="0" fillId="0" borderId="0" xfId="0" applyFont="1" applyAlignment="1"/>
    <xf numFmtId="0" fontId="81" fillId="0" borderId="0" xfId="558" applyFont="1" applyAlignment="1">
      <alignment shrinkToFit="1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center"/>
    </xf>
    <xf numFmtId="49" fontId="48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top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/>
    </xf>
    <xf numFmtId="49" fontId="48" fillId="0" borderId="14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top"/>
    </xf>
    <xf numFmtId="0" fontId="48" fillId="0" borderId="13" xfId="0" applyFont="1" applyBorder="1" applyAlignment="1">
      <alignment horizontal="left" wrapText="1"/>
    </xf>
    <xf numFmtId="3" fontId="39" fillId="0" borderId="13" xfId="558" applyNumberFormat="1" applyFont="1" applyBorder="1" applyAlignment="1">
      <alignment horizontal="center" vertical="top" wrapText="1"/>
    </xf>
    <xf numFmtId="0" fontId="58" fillId="0" borderId="13" xfId="0" applyFont="1" applyBorder="1" applyAlignment="1">
      <alignment wrapText="1"/>
    </xf>
    <xf numFmtId="3" fontId="38" fillId="0" borderId="10" xfId="558" applyNumberFormat="1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126" fillId="0" borderId="10" xfId="0" applyFont="1" applyBorder="1" applyAlignment="1">
      <alignment horizontal="center"/>
    </xf>
    <xf numFmtId="0" fontId="102" fillId="0" borderId="10" xfId="558" applyFont="1" applyBorder="1" applyAlignment="1">
      <alignment vertical="top" wrapText="1"/>
    </xf>
    <xf numFmtId="0" fontId="113" fillId="0" borderId="10" xfId="0" applyFont="1" applyBorder="1" applyAlignment="1"/>
    <xf numFmtId="0" fontId="113" fillId="0" borderId="14" xfId="0" applyFont="1" applyBorder="1" applyAlignment="1"/>
    <xf numFmtId="3" fontId="113" fillId="0" borderId="14" xfId="0" applyNumberFormat="1" applyFont="1" applyBorder="1" applyAlignment="1">
      <alignment horizontal="center"/>
    </xf>
    <xf numFmtId="0" fontId="113" fillId="0" borderId="19" xfId="0" applyFont="1" applyBorder="1"/>
    <xf numFmtId="17" fontId="113" fillId="0" borderId="19" xfId="0" applyNumberFormat="1" applyFont="1" applyBorder="1" applyAlignment="1">
      <alignment horizontal="center" vertical="top" wrapText="1"/>
    </xf>
    <xf numFmtId="0" fontId="113" fillId="0" borderId="19" xfId="0" applyFont="1" applyBorder="1" applyAlignment="1">
      <alignment vertical="top" wrapText="1"/>
    </xf>
    <xf numFmtId="49" fontId="113" fillId="0" borderId="19" xfId="0" applyNumberFormat="1" applyFont="1" applyBorder="1" applyAlignment="1">
      <alignment horizontal="center"/>
    </xf>
    <xf numFmtId="3" fontId="122" fillId="0" borderId="19" xfId="0" applyNumberFormat="1" applyFont="1" applyBorder="1" applyAlignment="1">
      <alignment horizontal="center"/>
    </xf>
    <xf numFmtId="0" fontId="39" fillId="0" borderId="19" xfId="0" applyFont="1" applyBorder="1" applyAlignment="1">
      <alignment horizontal="center" vertical="center"/>
    </xf>
    <xf numFmtId="49" fontId="113" fillId="0" borderId="19" xfId="0" applyNumberFormat="1" applyFont="1" applyBorder="1"/>
    <xf numFmtId="0" fontId="113" fillId="0" borderId="19" xfId="0" applyFont="1" applyBorder="1" applyAlignment="1">
      <alignment horizontal="left" vertical="top"/>
    </xf>
    <xf numFmtId="0" fontId="113" fillId="0" borderId="0" xfId="0" applyFont="1" applyBorder="1"/>
    <xf numFmtId="17" fontId="113" fillId="0" borderId="0" xfId="0" applyNumberFormat="1" applyFont="1" applyBorder="1" applyAlignment="1">
      <alignment horizontal="center" vertical="top" wrapText="1"/>
    </xf>
    <xf numFmtId="49" fontId="113" fillId="0" borderId="0" xfId="0" applyNumberFormat="1" applyFont="1" applyBorder="1" applyAlignment="1">
      <alignment horizontal="center"/>
    </xf>
    <xf numFmtId="3" fontId="122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49" fontId="113" fillId="0" borderId="0" xfId="0" applyNumberFormat="1" applyFont="1" applyBorder="1"/>
    <xf numFmtId="0" fontId="113" fillId="0" borderId="0" xfId="0" applyFont="1" applyBorder="1" applyAlignment="1">
      <alignment horizontal="left" vertical="top"/>
    </xf>
    <xf numFmtId="0" fontId="54" fillId="0" borderId="18" xfId="0" applyFont="1" applyBorder="1" applyAlignment="1">
      <alignment shrinkToFit="1"/>
    </xf>
    <xf numFmtId="0" fontId="54" fillId="0" borderId="18" xfId="0" applyFont="1" applyBorder="1" applyAlignment="1">
      <alignment horizontal="center"/>
    </xf>
    <xf numFmtId="0" fontId="122" fillId="0" borderId="13" xfId="0" applyFont="1" applyBorder="1" applyAlignment="1">
      <alignment horizontal="center" vertical="top" wrapText="1"/>
    </xf>
    <xf numFmtId="0" fontId="122" fillId="0" borderId="13" xfId="0" applyFont="1" applyBorder="1" applyAlignment="1">
      <alignment horizontal="center"/>
    </xf>
    <xf numFmtId="49" fontId="122" fillId="0" borderId="13" xfId="0" applyNumberFormat="1" applyFont="1" applyBorder="1" applyAlignment="1">
      <alignment horizontal="center" vertical="center"/>
    </xf>
    <xf numFmtId="0" fontId="122" fillId="0" borderId="13" xfId="0" applyFont="1" applyBorder="1" applyAlignment="1">
      <alignment horizontal="center" vertical="center"/>
    </xf>
    <xf numFmtId="0" fontId="113" fillId="0" borderId="10" xfId="0" applyFont="1" applyBorder="1" applyAlignment="1">
      <alignment horizontal="center"/>
    </xf>
    <xf numFmtId="49" fontId="122" fillId="0" borderId="10" xfId="0" applyNumberFormat="1" applyFont="1" applyBorder="1" applyAlignment="1">
      <alignment horizontal="center" vertical="center"/>
    </xf>
    <xf numFmtId="0" fontId="122" fillId="0" borderId="10" xfId="0" applyFont="1" applyBorder="1" applyAlignment="1">
      <alignment horizontal="center" vertical="center"/>
    </xf>
    <xf numFmtId="0" fontId="122" fillId="0" borderId="37" xfId="0" applyFont="1" applyBorder="1" applyAlignment="1">
      <alignment horizontal="center" vertical="center"/>
    </xf>
    <xf numFmtId="0" fontId="113" fillId="0" borderId="37" xfId="0" applyFont="1" applyBorder="1" applyAlignment="1">
      <alignment horizontal="center"/>
    </xf>
    <xf numFmtId="0" fontId="122" fillId="0" borderId="37" xfId="0" applyFont="1" applyBorder="1" applyAlignment="1">
      <alignment horizontal="center"/>
    </xf>
    <xf numFmtId="49" fontId="122" fillId="0" borderId="37" xfId="0" applyNumberFormat="1" applyFont="1" applyBorder="1" applyAlignment="1">
      <alignment horizontal="center" vertical="center"/>
    </xf>
    <xf numFmtId="0" fontId="122" fillId="0" borderId="37" xfId="0" applyFont="1" applyBorder="1" applyAlignment="1">
      <alignment horizontal="center" vertical="top" wrapText="1"/>
    </xf>
    <xf numFmtId="0" fontId="38" fillId="0" borderId="43" xfId="0" applyFont="1" applyBorder="1"/>
    <xf numFmtId="0" fontId="47" fillId="0" borderId="43" xfId="0" applyFont="1" applyBorder="1"/>
    <xf numFmtId="49" fontId="47" fillId="0" borderId="43" xfId="0" applyNumberFormat="1" applyFont="1" applyBorder="1" applyAlignment="1">
      <alignment horizontal="center"/>
    </xf>
    <xf numFmtId="0" fontId="39" fillId="0" borderId="43" xfId="558" applyFont="1" applyBorder="1" applyAlignment="1">
      <alignment vertical="top" wrapText="1"/>
    </xf>
    <xf numFmtId="49" fontId="39" fillId="0" borderId="43" xfId="0" applyNumberFormat="1" applyFont="1" applyBorder="1" applyAlignment="1">
      <alignment horizontal="left"/>
    </xf>
    <xf numFmtId="0" fontId="39" fillId="0" borderId="43" xfId="0" applyFont="1" applyBorder="1" applyAlignment="1">
      <alignment horizontal="center" vertical="center"/>
    </xf>
    <xf numFmtId="0" fontId="47" fillId="0" borderId="10" xfId="0" applyFont="1" applyBorder="1" applyAlignment="1">
      <alignment horizontal="justify" vertical="center"/>
    </xf>
    <xf numFmtId="49" fontId="113" fillId="0" borderId="14" xfId="0" applyNumberFormat="1" applyFont="1" applyBorder="1" applyAlignment="1">
      <alignment horizontal="left" vertical="center"/>
    </xf>
    <xf numFmtId="0" fontId="113" fillId="0" borderId="14" xfId="0" applyFont="1" applyBorder="1" applyAlignment="1">
      <alignment horizontal="center" vertical="top" wrapText="1"/>
    </xf>
    <xf numFmtId="0" fontId="122" fillId="0" borderId="14" xfId="0" applyFont="1" applyBorder="1" applyAlignment="1">
      <alignment horizontal="center" vertical="top" wrapText="1"/>
    </xf>
    <xf numFmtId="0" fontId="120" fillId="0" borderId="14" xfId="0" applyFont="1" applyBorder="1" applyAlignment="1">
      <alignment horizontal="center"/>
    </xf>
    <xf numFmtId="0" fontId="113" fillId="0" borderId="14" xfId="0" applyFont="1" applyBorder="1" applyAlignment="1">
      <alignment horizontal="left"/>
    </xf>
    <xf numFmtId="0" fontId="113" fillId="0" borderId="19" xfId="0" applyFont="1" applyBorder="1" applyAlignment="1"/>
    <xf numFmtId="49" fontId="113" fillId="0" borderId="19" xfId="0" applyNumberFormat="1" applyFont="1" applyBorder="1" applyAlignment="1">
      <alignment horizontal="left" vertical="center"/>
    </xf>
    <xf numFmtId="0" fontId="113" fillId="0" borderId="19" xfId="0" applyFont="1" applyBorder="1" applyAlignment="1">
      <alignment horizontal="center" vertical="top" wrapText="1"/>
    </xf>
    <xf numFmtId="0" fontId="122" fillId="0" borderId="19" xfId="0" applyFont="1" applyBorder="1" applyAlignment="1">
      <alignment horizontal="center" vertical="top" wrapText="1"/>
    </xf>
    <xf numFmtId="0" fontId="120" fillId="0" borderId="19" xfId="0" applyFont="1" applyBorder="1" applyAlignment="1">
      <alignment horizontal="center"/>
    </xf>
    <xf numFmtId="0" fontId="113" fillId="0" borderId="19" xfId="0" applyFont="1" applyBorder="1" applyAlignment="1">
      <alignment horizontal="left"/>
    </xf>
    <xf numFmtId="0" fontId="113" fillId="0" borderId="0" xfId="0" applyFont="1" applyBorder="1" applyAlignment="1"/>
    <xf numFmtId="49" fontId="113" fillId="0" borderId="0" xfId="0" applyNumberFormat="1" applyFont="1" applyBorder="1" applyAlignment="1">
      <alignment horizontal="left" vertical="center"/>
    </xf>
    <xf numFmtId="0" fontId="113" fillId="0" borderId="0" xfId="0" applyFont="1" applyBorder="1" applyAlignment="1">
      <alignment horizontal="center" vertical="top" wrapText="1"/>
    </xf>
    <xf numFmtId="0" fontId="122" fillId="0" borderId="0" xfId="0" applyFont="1" applyBorder="1" applyAlignment="1">
      <alignment horizontal="center" vertical="top" wrapText="1"/>
    </xf>
    <xf numFmtId="0" fontId="120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left"/>
    </xf>
    <xf numFmtId="0" fontId="113" fillId="0" borderId="18" xfId="0" applyFont="1" applyBorder="1" applyAlignment="1"/>
    <xf numFmtId="49" fontId="113" fillId="0" borderId="18" xfId="0" applyNumberFormat="1" applyFont="1" applyBorder="1" applyAlignment="1">
      <alignment horizontal="left" vertical="center"/>
    </xf>
    <xf numFmtId="0" fontId="113" fillId="0" borderId="18" xfId="0" applyFont="1" applyBorder="1" applyAlignment="1">
      <alignment horizontal="center" vertical="top" wrapText="1"/>
    </xf>
    <xf numFmtId="0" fontId="122" fillId="0" borderId="18" xfId="0" applyFont="1" applyBorder="1" applyAlignment="1">
      <alignment horizontal="center" vertical="top" wrapText="1"/>
    </xf>
    <xf numFmtId="0" fontId="120" fillId="0" borderId="18" xfId="0" applyFont="1" applyBorder="1" applyAlignment="1">
      <alignment horizontal="center"/>
    </xf>
    <xf numFmtId="0" fontId="113" fillId="0" borderId="18" xfId="0" applyFont="1" applyBorder="1" applyAlignment="1">
      <alignment vertical="top" wrapText="1"/>
    </xf>
    <xf numFmtId="0" fontId="113" fillId="0" borderId="18" xfId="0" applyFont="1" applyBorder="1" applyAlignment="1">
      <alignment horizontal="left"/>
    </xf>
    <xf numFmtId="49" fontId="113" fillId="0" borderId="18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 vertical="center"/>
    </xf>
    <xf numFmtId="49" fontId="113" fillId="0" borderId="18" xfId="0" applyNumberFormat="1" applyFont="1" applyBorder="1"/>
    <xf numFmtId="0" fontId="113" fillId="0" borderId="18" xfId="0" applyFont="1" applyBorder="1" applyAlignment="1">
      <alignment horizontal="left" vertical="top"/>
    </xf>
    <xf numFmtId="0" fontId="39" fillId="0" borderId="44" xfId="0" applyFont="1" applyBorder="1"/>
    <xf numFmtId="0" fontId="47" fillId="0" borderId="44" xfId="0" applyFont="1" applyBorder="1" applyAlignment="1">
      <alignment horizontal="center"/>
    </xf>
    <xf numFmtId="49" fontId="39" fillId="0" borderId="44" xfId="558" applyNumberFormat="1" applyFont="1" applyBorder="1" applyAlignment="1">
      <alignment horizontal="center" vertical="top" wrapText="1"/>
    </xf>
    <xf numFmtId="0" fontId="39" fillId="0" borderId="44" xfId="0" applyFont="1" applyBorder="1" applyAlignment="1">
      <alignment horizontal="center"/>
    </xf>
    <xf numFmtId="49" fontId="39" fillId="0" borderId="44" xfId="0" applyNumberFormat="1" applyFont="1" applyBorder="1"/>
    <xf numFmtId="3" fontId="38" fillId="0" borderId="44" xfId="558" applyNumberFormat="1" applyFont="1" applyBorder="1" applyAlignment="1">
      <alignment horizontal="center"/>
    </xf>
    <xf numFmtId="49" fontId="38" fillId="0" borderId="44" xfId="0" applyNumberFormat="1" applyFont="1" applyBorder="1"/>
    <xf numFmtId="0" fontId="47" fillId="0" borderId="44" xfId="0" applyFont="1" applyBorder="1"/>
    <xf numFmtId="0" fontId="39" fillId="0" borderId="44" xfId="558" applyFont="1" applyBorder="1" applyAlignment="1">
      <alignment vertical="top" wrapText="1"/>
    </xf>
    <xf numFmtId="0" fontId="39" fillId="0" borderId="44" xfId="0" applyFont="1" applyBorder="1" applyAlignment="1">
      <alignment horizontal="left" vertical="center"/>
    </xf>
    <xf numFmtId="0" fontId="47" fillId="0" borderId="26" xfId="0" applyFont="1" applyBorder="1" applyAlignment="1">
      <alignment horizontal="justify" vertical="center"/>
    </xf>
    <xf numFmtId="0" fontId="39" fillId="0" borderId="26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9" fillId="0" borderId="26" xfId="558" applyFont="1" applyBorder="1" applyAlignment="1">
      <alignment horizontal="left"/>
    </xf>
    <xf numFmtId="3" fontId="39" fillId="0" borderId="26" xfId="558" applyNumberFormat="1" applyFont="1" applyBorder="1" applyAlignment="1">
      <alignment horizontal="center"/>
    </xf>
    <xf numFmtId="49" fontId="38" fillId="0" borderId="26" xfId="0" applyNumberFormat="1" applyFont="1" applyBorder="1"/>
    <xf numFmtId="0" fontId="39" fillId="0" borderId="26" xfId="558" applyFont="1" applyBorder="1" applyAlignment="1">
      <alignment vertical="top" wrapText="1"/>
    </xf>
    <xf numFmtId="0" fontId="39" fillId="0" borderId="26" xfId="0" applyFont="1" applyBorder="1" applyAlignment="1">
      <alignment horizontal="left" vertical="center"/>
    </xf>
    <xf numFmtId="0" fontId="38" fillId="0" borderId="26" xfId="558" applyFont="1" applyBorder="1" applyAlignment="1">
      <alignment horizontal="center"/>
    </xf>
    <xf numFmtId="3" fontId="38" fillId="0" borderId="26" xfId="558" applyNumberFormat="1" applyFont="1" applyBorder="1" applyAlignment="1">
      <alignment horizontal="center"/>
    </xf>
    <xf numFmtId="0" fontId="39" fillId="0" borderId="26" xfId="558" applyFont="1" applyBorder="1" applyAlignment="1">
      <alignment horizontal="center" vertical="top" wrapText="1"/>
    </xf>
    <xf numFmtId="0" fontId="39" fillId="0" borderId="26" xfId="558" applyFont="1" applyBorder="1" applyAlignment="1">
      <alignment horizontal="left" vertical="top" wrapText="1"/>
    </xf>
    <xf numFmtId="0" fontId="47" fillId="0" borderId="26" xfId="0" applyFont="1" applyBorder="1" applyAlignment="1">
      <alignment horizontal="left" vertical="center"/>
    </xf>
    <xf numFmtId="3" fontId="48" fillId="0" borderId="26" xfId="0" applyNumberFormat="1" applyFont="1" applyBorder="1" applyAlignment="1">
      <alignment horizontal="center"/>
    </xf>
    <xf numFmtId="49" fontId="39" fillId="0" borderId="26" xfId="558" applyNumberFormat="1" applyFont="1" applyBorder="1" applyAlignment="1">
      <alignment horizontal="center" vertical="top" wrapText="1"/>
    </xf>
    <xf numFmtId="3" fontId="38" fillId="0" borderId="26" xfId="558" applyNumberFormat="1" applyFont="1" applyBorder="1" applyAlignment="1">
      <alignment horizontal="center" vertical="top" wrapText="1"/>
    </xf>
    <xf numFmtId="0" fontId="39" fillId="0" borderId="26" xfId="558" applyFont="1" applyBorder="1" applyAlignment="1">
      <alignment horizontal="center"/>
    </xf>
    <xf numFmtId="0" fontId="38" fillId="0" borderId="26" xfId="558" applyFont="1" applyBorder="1" applyAlignment="1">
      <alignment horizontal="center" vertical="top" wrapText="1"/>
    </xf>
    <xf numFmtId="9" fontId="39" fillId="0" borderId="26" xfId="558" applyNumberFormat="1" applyFont="1" applyBorder="1" applyAlignment="1">
      <alignment horizontal="left" vertical="top" wrapText="1"/>
    </xf>
    <xf numFmtId="0" fontId="47" fillId="0" borderId="39" xfId="0" applyFont="1" applyBorder="1"/>
    <xf numFmtId="0" fontId="38" fillId="0" borderId="39" xfId="558" applyFont="1" applyBorder="1" applyAlignment="1">
      <alignment horizontal="center"/>
    </xf>
    <xf numFmtId="3" fontId="48" fillId="0" borderId="39" xfId="0" applyNumberFormat="1" applyFont="1" applyBorder="1" applyAlignment="1">
      <alignment horizontal="center"/>
    </xf>
    <xf numFmtId="0" fontId="38" fillId="0" borderId="39" xfId="558" applyFont="1" applyBorder="1" applyAlignment="1">
      <alignment horizontal="center" vertical="top" wrapText="1"/>
    </xf>
    <xf numFmtId="0" fontId="39" fillId="0" borderId="39" xfId="558" applyFont="1" applyBorder="1" applyAlignment="1">
      <alignment vertical="top" wrapText="1"/>
    </xf>
    <xf numFmtId="0" fontId="47" fillId="0" borderId="39" xfId="0" applyFont="1" applyBorder="1" applyAlignment="1">
      <alignment horizontal="left"/>
    </xf>
    <xf numFmtId="0" fontId="47" fillId="0" borderId="40" xfId="0" applyFont="1" applyBorder="1"/>
    <xf numFmtId="0" fontId="0" fillId="0" borderId="40" xfId="0" applyBorder="1"/>
    <xf numFmtId="0" fontId="39" fillId="0" borderId="40" xfId="558" applyFont="1" applyBorder="1" applyAlignment="1">
      <alignment vertical="top" wrapText="1"/>
    </xf>
    <xf numFmtId="0" fontId="47" fillId="0" borderId="40" xfId="0" applyFont="1" applyBorder="1" applyAlignment="1">
      <alignment horizontal="left"/>
    </xf>
    <xf numFmtId="49" fontId="113" fillId="0" borderId="0" xfId="0" applyNumberFormat="1" applyFont="1" applyBorder="1" applyAlignment="1">
      <alignment horizontal="left"/>
    </xf>
    <xf numFmtId="3" fontId="113" fillId="0" borderId="0" xfId="0" applyNumberFormat="1" applyFont="1" applyBorder="1" applyAlignment="1">
      <alignment horizontal="center"/>
    </xf>
    <xf numFmtId="0" fontId="113" fillId="0" borderId="18" xfId="0" applyFont="1" applyBorder="1"/>
    <xf numFmtId="17" fontId="113" fillId="0" borderId="18" xfId="0" applyNumberFormat="1" applyFont="1" applyBorder="1" applyAlignment="1">
      <alignment horizontal="center" vertical="top" wrapText="1"/>
    </xf>
    <xf numFmtId="49" fontId="113" fillId="0" borderId="18" xfId="0" applyNumberFormat="1" applyFont="1" applyBorder="1" applyAlignment="1">
      <alignment horizontal="left"/>
    </xf>
    <xf numFmtId="3" fontId="113" fillId="0" borderId="18" xfId="0" applyNumberFormat="1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49" fontId="39" fillId="0" borderId="43" xfId="558" applyNumberFormat="1" applyFont="1" applyBorder="1" applyAlignment="1">
      <alignment horizontal="center" vertical="top" wrapText="1"/>
    </xf>
    <xf numFmtId="0" fontId="39" fillId="0" borderId="43" xfId="0" applyFont="1" applyBorder="1" applyAlignment="1">
      <alignment horizontal="center"/>
    </xf>
    <xf numFmtId="0" fontId="38" fillId="0" borderId="43" xfId="0" applyFont="1" applyBorder="1" applyAlignment="1">
      <alignment horizontal="center"/>
    </xf>
    <xf numFmtId="3" fontId="38" fillId="0" borderId="43" xfId="558" applyNumberFormat="1" applyFont="1" applyBorder="1" applyAlignment="1">
      <alignment horizontal="center" vertical="top" wrapText="1"/>
    </xf>
    <xf numFmtId="0" fontId="39" fillId="0" borderId="43" xfId="558" applyFont="1" applyBorder="1" applyAlignment="1">
      <alignment horizontal="center"/>
    </xf>
    <xf numFmtId="0" fontId="39" fillId="0" borderId="43" xfId="558" applyFont="1" applyBorder="1" applyAlignment="1">
      <alignment horizontal="left" vertical="top" wrapText="1"/>
    </xf>
    <xf numFmtId="0" fontId="39" fillId="0" borderId="43" xfId="0" applyFont="1" applyBorder="1" applyAlignment="1">
      <alignment horizontal="left" vertical="center"/>
    </xf>
    <xf numFmtId="9" fontId="39" fillId="0" borderId="10" xfId="558" applyNumberFormat="1" applyFont="1" applyBorder="1" applyAlignment="1">
      <alignment horizontal="left" vertical="top" wrapText="1"/>
    </xf>
    <xf numFmtId="49" fontId="123" fillId="0" borderId="14" xfId="0" applyNumberFormat="1" applyFont="1" applyBorder="1" applyAlignment="1">
      <alignment horizontal="left"/>
    </xf>
    <xf numFmtId="3" fontId="123" fillId="0" borderId="14" xfId="0" applyNumberFormat="1" applyFont="1" applyBorder="1" applyAlignment="1">
      <alignment horizontal="center"/>
    </xf>
    <xf numFmtId="49" fontId="123" fillId="0" borderId="19" xfId="0" applyNumberFormat="1" applyFont="1" applyBorder="1" applyAlignment="1">
      <alignment horizontal="left"/>
    </xf>
    <xf numFmtId="3" fontId="123" fillId="0" borderId="19" xfId="0" applyNumberFormat="1" applyFont="1" applyBorder="1" applyAlignment="1">
      <alignment horizontal="center"/>
    </xf>
    <xf numFmtId="49" fontId="123" fillId="0" borderId="0" xfId="0" applyNumberFormat="1" applyFont="1" applyBorder="1" applyAlignment="1">
      <alignment horizontal="left"/>
    </xf>
    <xf numFmtId="3" fontId="123" fillId="0" borderId="0" xfId="0" applyNumberFormat="1" applyFont="1" applyBorder="1" applyAlignment="1">
      <alignment horizontal="center"/>
    </xf>
    <xf numFmtId="49" fontId="123" fillId="0" borderId="18" xfId="0" applyNumberFormat="1" applyFont="1" applyBorder="1" applyAlignment="1">
      <alignment horizontal="left"/>
    </xf>
    <xf numFmtId="3" fontId="123" fillId="0" borderId="18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17" fontId="39" fillId="0" borderId="12" xfId="558" applyNumberFormat="1" applyFont="1" applyBorder="1" applyAlignment="1">
      <alignment horizontal="center" vertical="top" wrapText="1"/>
    </xf>
    <xf numFmtId="0" fontId="47" fillId="0" borderId="12" xfId="0" applyFont="1" applyBorder="1"/>
    <xf numFmtId="0" fontId="39" fillId="0" borderId="11" xfId="558" applyFont="1" applyBorder="1" applyAlignment="1">
      <alignment horizontal="center"/>
    </xf>
    <xf numFmtId="0" fontId="39" fillId="0" borderId="0" xfId="558" applyFont="1" applyAlignment="1">
      <alignment horizontal="center" vertical="top" wrapText="1"/>
    </xf>
    <xf numFmtId="3" fontId="39" fillId="0" borderId="0" xfId="558" applyNumberFormat="1" applyFont="1" applyAlignment="1">
      <alignment horizontal="center" vertical="top" wrapText="1"/>
    </xf>
    <xf numFmtId="49" fontId="54" fillId="0" borderId="10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/>
    </xf>
    <xf numFmtId="49" fontId="54" fillId="0" borderId="13" xfId="0" applyNumberFormat="1" applyFont="1" applyBorder="1" applyAlignment="1">
      <alignment horizontal="center" vertical="top" wrapText="1"/>
    </xf>
    <xf numFmtId="0" fontId="54" fillId="0" borderId="13" xfId="0" applyFont="1" applyBorder="1" applyAlignment="1">
      <alignment vertical="top" wrapText="1"/>
    </xf>
    <xf numFmtId="0" fontId="54" fillId="0" borderId="13" xfId="0" applyFont="1" applyBorder="1" applyAlignment="1">
      <alignment horizontal="center"/>
    </xf>
    <xf numFmtId="0" fontId="48" fillId="0" borderId="45" xfId="0" applyFont="1" applyBorder="1" applyAlignment="1">
      <alignment horizontal="center" vertical="top" wrapText="1"/>
    </xf>
    <xf numFmtId="3" fontId="48" fillId="0" borderId="45" xfId="0" applyNumberFormat="1" applyFont="1" applyBorder="1" applyAlignment="1">
      <alignment horizontal="center"/>
    </xf>
    <xf numFmtId="0" fontId="71" fillId="0" borderId="45" xfId="0" applyFont="1" applyBorder="1" applyAlignment="1">
      <alignment horizontal="center" vertical="center" wrapText="1"/>
    </xf>
    <xf numFmtId="49" fontId="54" fillId="0" borderId="13" xfId="0" applyNumberFormat="1" applyFont="1" applyBorder="1"/>
    <xf numFmtId="0" fontId="54" fillId="0" borderId="14" xfId="0" applyFont="1" applyBorder="1" applyAlignment="1">
      <alignment vertical="top" wrapText="1"/>
    </xf>
    <xf numFmtId="0" fontId="91" fillId="0" borderId="0" xfId="0" applyFont="1" applyBorder="1"/>
    <xf numFmtId="0" fontId="91" fillId="0" borderId="0" xfId="0" applyFont="1" applyAlignment="1">
      <alignment horizontal="center" vertical="center"/>
    </xf>
    <xf numFmtId="0" fontId="38" fillId="0" borderId="0" xfId="452" applyFont="1" applyAlignment="1">
      <alignment horizontal="right"/>
    </xf>
    <xf numFmtId="0" fontId="54" fillId="0" borderId="0" xfId="452" applyFont="1" applyAlignment="1">
      <alignment horizontal="left"/>
    </xf>
    <xf numFmtId="0" fontId="54" fillId="0" borderId="0" xfId="452" applyFont="1" applyAlignment="1">
      <alignment horizontal="right"/>
    </xf>
    <xf numFmtId="0" fontId="54" fillId="0" borderId="0" xfId="452" applyFont="1" applyAlignment="1">
      <alignment horizontal="center"/>
    </xf>
    <xf numFmtId="0" fontId="54" fillId="0" borderId="0" xfId="558" applyFont="1" applyAlignment="1">
      <alignment horizontal="center" shrinkToFit="1"/>
    </xf>
    <xf numFmtId="49" fontId="54" fillId="0" borderId="0" xfId="452" applyNumberFormat="1" applyFont="1" applyAlignment="1">
      <alignment horizontal="center"/>
    </xf>
    <xf numFmtId="0" fontId="54" fillId="0" borderId="0" xfId="561" applyFont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49" fontId="43" fillId="0" borderId="13" xfId="558" applyNumberFormat="1" applyFont="1" applyBorder="1" applyAlignment="1">
      <alignment horizontal="center" vertical="center" wrapText="1"/>
    </xf>
    <xf numFmtId="49" fontId="39" fillId="0" borderId="10" xfId="622" applyNumberFormat="1" applyFont="1" applyBorder="1" applyAlignment="1">
      <alignment horizontal="left"/>
    </xf>
    <xf numFmtId="49" fontId="39" fillId="0" borderId="10" xfId="622" applyNumberFormat="1" applyFont="1" applyBorder="1" applyAlignment="1">
      <alignment horizontal="left" vertical="center"/>
    </xf>
    <xf numFmtId="49" fontId="39" fillId="0" borderId="10" xfId="622" applyNumberFormat="1" applyFont="1" applyBorder="1" applyAlignment="1">
      <alignment horizontal="left" vertical="center" shrinkToFit="1"/>
    </xf>
    <xf numFmtId="49" fontId="38" fillId="0" borderId="10" xfId="622" applyNumberFormat="1" applyFont="1" applyBorder="1" applyAlignment="1">
      <alignment vertical="top" wrapText="1"/>
    </xf>
    <xf numFmtId="49" fontId="43" fillId="0" borderId="10" xfId="558" applyNumberFormat="1" applyFont="1" applyBorder="1" applyAlignment="1">
      <alignment horizontal="center" vertical="center" wrapText="1"/>
    </xf>
    <xf numFmtId="49" fontId="39" fillId="0" borderId="10" xfId="622" applyNumberFormat="1" applyFont="1" applyBorder="1"/>
    <xf numFmtId="3" fontId="39" fillId="0" borderId="10" xfId="623" applyNumberFormat="1" applyFont="1" applyBorder="1" applyAlignment="1">
      <alignment horizontal="center"/>
    </xf>
    <xf numFmtId="49" fontId="47" fillId="0" borderId="10" xfId="622" applyNumberFormat="1" applyFont="1" applyFill="1" applyBorder="1" applyAlignment="1">
      <alignment horizontal="center" vertical="center"/>
    </xf>
    <xf numFmtId="49" fontId="39" fillId="0" borderId="10" xfId="622" applyNumberFormat="1" applyFont="1" applyBorder="1" applyAlignment="1">
      <alignment shrinkToFit="1"/>
    </xf>
    <xf numFmtId="49" fontId="39" fillId="0" borderId="10" xfId="622" applyNumberFormat="1" applyFont="1" applyBorder="1" applyAlignment="1">
      <alignment horizontal="left" vertical="top"/>
    </xf>
    <xf numFmtId="49" fontId="39" fillId="0" borderId="10" xfId="622" applyNumberFormat="1" applyFont="1" applyBorder="1" applyAlignment="1">
      <alignment horizontal="center"/>
    </xf>
    <xf numFmtId="49" fontId="39" fillId="0" borderId="10" xfId="622" applyNumberFormat="1" applyFont="1" applyBorder="1" applyAlignment="1">
      <alignment horizontal="left" vertical="center" wrapText="1"/>
    </xf>
    <xf numFmtId="49" fontId="128" fillId="0" borderId="10" xfId="558" applyNumberFormat="1" applyFont="1" applyBorder="1" applyAlignment="1">
      <alignment vertical="top" wrapText="1"/>
    </xf>
    <xf numFmtId="49" fontId="56" fillId="0" borderId="10" xfId="622" applyNumberFormat="1" applyFont="1" applyBorder="1"/>
    <xf numFmtId="3" fontId="119" fillId="0" borderId="10" xfId="622" applyNumberFormat="1" applyFont="1" applyBorder="1" applyAlignment="1">
      <alignment horizontal="center" vertical="center"/>
    </xf>
    <xf numFmtId="49" fontId="38" fillId="0" borderId="10" xfId="622" applyNumberFormat="1" applyFont="1" applyBorder="1" applyAlignment="1">
      <alignment horizontal="right" vertical="center"/>
    </xf>
    <xf numFmtId="3" fontId="129" fillId="0" borderId="10" xfId="622" applyNumberFormat="1" applyFont="1" applyBorder="1" applyAlignment="1">
      <alignment horizontal="center" vertical="center"/>
    </xf>
    <xf numFmtId="49" fontId="39" fillId="0" borderId="10" xfId="622" applyNumberFormat="1" applyFont="1" applyBorder="1" applyAlignment="1">
      <alignment vertical="top" wrapText="1"/>
    </xf>
    <xf numFmtId="3" fontId="38" fillId="0" borderId="10" xfId="622" applyNumberFormat="1" applyFont="1" applyBorder="1" applyAlignment="1">
      <alignment horizontal="center" vertical="center"/>
    </xf>
    <xf numFmtId="0" fontId="49" fillId="0" borderId="10" xfId="0" applyFont="1" applyBorder="1"/>
    <xf numFmtId="3" fontId="39" fillId="0" borderId="10" xfId="622" applyNumberFormat="1" applyFont="1" applyBorder="1" applyAlignment="1">
      <alignment horizontal="center" vertical="center"/>
    </xf>
    <xf numFmtId="0" fontId="91" fillId="0" borderId="10" xfId="0" applyFont="1" applyBorder="1"/>
    <xf numFmtId="0" fontId="91" fillId="0" borderId="14" xfId="0" applyFont="1" applyBorder="1"/>
    <xf numFmtId="0" fontId="91" fillId="0" borderId="14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49" fontId="48" fillId="0" borderId="13" xfId="622" applyNumberFormat="1" applyFont="1" applyBorder="1" applyAlignment="1">
      <alignment vertical="top" wrapText="1"/>
    </xf>
    <xf numFmtId="49" fontId="47" fillId="0" borderId="13" xfId="622" applyNumberFormat="1" applyFont="1" applyBorder="1" applyAlignment="1">
      <alignment horizontal="left"/>
    </xf>
    <xf numFmtId="49" fontId="47" fillId="0" borderId="13" xfId="558" applyNumberFormat="1" applyFont="1" applyBorder="1" applyAlignment="1">
      <alignment vertical="top" wrapText="1"/>
    </xf>
    <xf numFmtId="49" fontId="130" fillId="0" borderId="13" xfId="622" applyNumberFormat="1" applyFont="1" applyBorder="1"/>
    <xf numFmtId="49" fontId="47" fillId="0" borderId="13" xfId="622" applyNumberFormat="1" applyFont="1" applyBorder="1"/>
    <xf numFmtId="49" fontId="47" fillId="0" borderId="13" xfId="622" applyNumberFormat="1" applyFont="1" applyBorder="1" applyAlignment="1">
      <alignment horizontal="center"/>
    </xf>
    <xf numFmtId="49" fontId="48" fillId="0" borderId="10" xfId="622" applyNumberFormat="1" applyFont="1" applyBorder="1" applyAlignment="1">
      <alignment vertical="top" wrapText="1"/>
    </xf>
    <xf numFmtId="49" fontId="47" fillId="0" borderId="10" xfId="622" applyNumberFormat="1" applyFont="1" applyBorder="1" applyAlignment="1">
      <alignment horizontal="left"/>
    </xf>
    <xf numFmtId="49" fontId="47" fillId="0" borderId="10" xfId="558" applyNumberFormat="1" applyFont="1" applyBorder="1" applyAlignment="1">
      <alignment horizontal="center" vertical="top" wrapText="1"/>
    </xf>
    <xf numFmtId="49" fontId="72" fillId="0" borderId="10" xfId="558" applyNumberFormat="1" applyFont="1" applyBorder="1" applyAlignment="1">
      <alignment horizontal="center" vertical="center" wrapText="1"/>
    </xf>
    <xf numFmtId="49" fontId="47" fillId="0" borderId="10" xfId="622" applyNumberFormat="1" applyFont="1" applyFill="1" applyBorder="1"/>
    <xf numFmtId="3" fontId="47" fillId="0" borderId="10" xfId="622" applyNumberFormat="1" applyFont="1" applyFill="1" applyBorder="1" applyAlignment="1">
      <alignment horizontal="center" vertical="center"/>
    </xf>
    <xf numFmtId="49" fontId="47" fillId="0" borderId="10" xfId="622" applyNumberFormat="1" applyFont="1" applyBorder="1" applyAlignment="1">
      <alignment horizontal="center" vertical="top"/>
    </xf>
    <xf numFmtId="49" fontId="47" fillId="0" borderId="10" xfId="622" applyNumberFormat="1" applyFont="1" applyBorder="1"/>
    <xf numFmtId="49" fontId="47" fillId="0" borderId="10" xfId="622" applyNumberFormat="1" applyFont="1" applyBorder="1" applyAlignment="1">
      <alignment horizontal="center"/>
    </xf>
    <xf numFmtId="49" fontId="48" fillId="0" borderId="10" xfId="558" applyNumberFormat="1" applyFont="1" applyBorder="1" applyAlignment="1">
      <alignment horizontal="left"/>
    </xf>
    <xf numFmtId="3" fontId="47" fillId="0" borderId="10" xfId="623" applyNumberFormat="1" applyFont="1" applyFill="1" applyBorder="1" applyAlignment="1">
      <alignment horizontal="center"/>
    </xf>
    <xf numFmtId="49" fontId="47" fillId="0" borderId="10" xfId="622" applyNumberFormat="1" applyFont="1" applyBorder="1" applyAlignment="1">
      <alignment vertical="top" wrapText="1"/>
    </xf>
    <xf numFmtId="49" fontId="48" fillId="0" borderId="10" xfId="622" applyNumberFormat="1" applyFont="1" applyFill="1" applyBorder="1" applyAlignment="1">
      <alignment horizontal="right" vertical="center"/>
    </xf>
    <xf numFmtId="3" fontId="48" fillId="0" borderId="10" xfId="622" applyNumberFormat="1" applyFont="1" applyFill="1" applyBorder="1" applyAlignment="1">
      <alignment horizontal="center" vertical="center"/>
    </xf>
    <xf numFmtId="49" fontId="47" fillId="0" borderId="10" xfId="622" applyNumberFormat="1" applyFont="1" applyBorder="1" applyAlignment="1">
      <alignment horizontal="center" vertical="center"/>
    </xf>
    <xf numFmtId="0" fontId="48" fillId="0" borderId="10" xfId="558" applyFont="1" applyBorder="1" applyAlignment="1">
      <alignment horizontal="center" vertical="top" wrapText="1"/>
    </xf>
    <xf numFmtId="49" fontId="48" fillId="0" borderId="10" xfId="622" applyNumberFormat="1" applyFont="1" applyBorder="1" applyAlignment="1">
      <alignment horizontal="center"/>
    </xf>
    <xf numFmtId="3" fontId="48" fillId="0" borderId="10" xfId="623" applyNumberFormat="1" applyFont="1" applyBorder="1" applyAlignment="1">
      <alignment horizontal="center" vertical="center"/>
    </xf>
    <xf numFmtId="49" fontId="47" fillId="0" borderId="14" xfId="622" applyNumberFormat="1" applyFont="1" applyBorder="1"/>
    <xf numFmtId="49" fontId="47" fillId="0" borderId="14" xfId="622" applyNumberFormat="1" applyFont="1" applyBorder="1" applyAlignment="1">
      <alignment horizontal="left"/>
    </xf>
    <xf numFmtId="49" fontId="47" fillId="0" borderId="14" xfId="558" applyNumberFormat="1" applyFont="1" applyBorder="1" applyAlignment="1">
      <alignment vertical="top" wrapText="1"/>
    </xf>
    <xf numFmtId="49" fontId="48" fillId="0" borderId="14" xfId="622" applyNumberFormat="1" applyFont="1" applyBorder="1" applyAlignment="1">
      <alignment horizontal="center"/>
    </xf>
    <xf numFmtId="3" fontId="48" fillId="0" borderId="14" xfId="623" applyNumberFormat="1" applyFont="1" applyBorder="1" applyAlignment="1">
      <alignment horizontal="center" vertical="center"/>
    </xf>
    <xf numFmtId="49" fontId="47" fillId="0" borderId="14" xfId="558" applyNumberFormat="1" applyFont="1" applyBorder="1" applyAlignment="1">
      <alignment horizontal="center" vertical="top" wrapText="1"/>
    </xf>
    <xf numFmtId="49" fontId="47" fillId="0" borderId="19" xfId="622" applyNumberFormat="1" applyFont="1" applyBorder="1"/>
    <xf numFmtId="49" fontId="47" fillId="0" borderId="19" xfId="622" applyNumberFormat="1" applyFont="1" applyBorder="1" applyAlignment="1">
      <alignment horizontal="left"/>
    </xf>
    <xf numFmtId="49" fontId="47" fillId="0" borderId="19" xfId="558" applyNumberFormat="1" applyFont="1" applyBorder="1" applyAlignment="1">
      <alignment vertical="top" wrapText="1"/>
    </xf>
    <xf numFmtId="49" fontId="48" fillId="0" borderId="19" xfId="622" applyNumberFormat="1" applyFont="1" applyBorder="1" applyAlignment="1">
      <alignment horizontal="center"/>
    </xf>
    <xf numFmtId="3" fontId="48" fillId="0" borderId="19" xfId="623" applyNumberFormat="1" applyFont="1" applyBorder="1" applyAlignment="1">
      <alignment horizontal="center" vertical="center"/>
    </xf>
    <xf numFmtId="49" fontId="47" fillId="0" borderId="19" xfId="558" applyNumberFormat="1" applyFont="1" applyBorder="1" applyAlignment="1">
      <alignment horizontal="center" vertical="top" wrapText="1"/>
    </xf>
    <xf numFmtId="49" fontId="47" fillId="0" borderId="0" xfId="622" applyNumberFormat="1" applyFont="1" applyBorder="1"/>
    <xf numFmtId="49" fontId="47" fillId="0" borderId="0" xfId="622" applyNumberFormat="1" applyFont="1" applyBorder="1" applyAlignment="1">
      <alignment horizontal="left"/>
    </xf>
    <xf numFmtId="49" fontId="47" fillId="0" borderId="0" xfId="558" applyNumberFormat="1" applyFont="1" applyBorder="1" applyAlignment="1">
      <alignment vertical="top" wrapText="1"/>
    </xf>
    <xf numFmtId="49" fontId="48" fillId="0" borderId="0" xfId="622" applyNumberFormat="1" applyFont="1" applyBorder="1" applyAlignment="1">
      <alignment horizontal="center"/>
    </xf>
    <xf numFmtId="3" fontId="48" fillId="0" borderId="0" xfId="623" applyNumberFormat="1" applyFont="1" applyBorder="1" applyAlignment="1">
      <alignment horizontal="center" vertical="center"/>
    </xf>
    <xf numFmtId="49" fontId="47" fillId="0" borderId="0" xfId="558" applyNumberFormat="1" applyFont="1" applyBorder="1" applyAlignment="1">
      <alignment horizontal="center" vertical="top" wrapText="1"/>
    </xf>
    <xf numFmtId="49" fontId="47" fillId="0" borderId="18" xfId="622" applyNumberFormat="1" applyFont="1" applyBorder="1"/>
    <xf numFmtId="49" fontId="47" fillId="0" borderId="18" xfId="622" applyNumberFormat="1" applyFont="1" applyBorder="1" applyAlignment="1">
      <alignment horizontal="left"/>
    </xf>
    <xf numFmtId="49" fontId="47" fillId="0" borderId="18" xfId="558" applyNumberFormat="1" applyFont="1" applyBorder="1" applyAlignment="1">
      <alignment vertical="top" wrapText="1"/>
    </xf>
    <xf numFmtId="49" fontId="48" fillId="0" borderId="18" xfId="622" applyNumberFormat="1" applyFont="1" applyBorder="1" applyAlignment="1">
      <alignment horizontal="center"/>
    </xf>
    <xf numFmtId="3" fontId="48" fillId="0" borderId="18" xfId="623" applyNumberFormat="1" applyFont="1" applyBorder="1" applyAlignment="1">
      <alignment horizontal="center" vertical="center"/>
    </xf>
    <xf numFmtId="49" fontId="47" fillId="0" borderId="18" xfId="558" applyNumberFormat="1" applyFont="1" applyBorder="1" applyAlignment="1">
      <alignment horizontal="center" vertical="top" wrapText="1"/>
    </xf>
    <xf numFmtId="49" fontId="72" fillId="0" borderId="13" xfId="558" applyNumberFormat="1" applyFont="1" applyBorder="1" applyAlignment="1">
      <alignment horizontal="center" vertical="center" wrapText="1"/>
    </xf>
    <xf numFmtId="49" fontId="47" fillId="0" borderId="13" xfId="622" applyNumberFormat="1" applyFont="1" applyBorder="1" applyAlignment="1">
      <alignment vertical="center"/>
    </xf>
    <xf numFmtId="3" fontId="47" fillId="0" borderId="13" xfId="623" applyNumberFormat="1" applyFont="1" applyBorder="1" applyAlignment="1">
      <alignment horizontal="center" vertical="center"/>
    </xf>
    <xf numFmtId="49" fontId="47" fillId="0" borderId="13" xfId="622" applyNumberFormat="1" applyFont="1" applyFill="1" applyBorder="1" applyAlignment="1">
      <alignment horizontal="center" vertical="center"/>
    </xf>
    <xf numFmtId="49" fontId="47" fillId="0" borderId="10" xfId="622" applyNumberFormat="1" applyFont="1" applyBorder="1" applyAlignment="1">
      <alignment vertical="center"/>
    </xf>
    <xf numFmtId="3" fontId="47" fillId="0" borderId="10" xfId="623" applyNumberFormat="1" applyFont="1" applyBorder="1" applyAlignment="1">
      <alignment horizontal="center" vertical="center"/>
    </xf>
    <xf numFmtId="49" fontId="47" fillId="0" borderId="10" xfId="622" applyNumberFormat="1" applyFont="1" applyBorder="1" applyAlignment="1">
      <alignment horizontal="left" vertical="top" wrapText="1"/>
    </xf>
    <xf numFmtId="49" fontId="48" fillId="0" borderId="10" xfId="622" applyNumberFormat="1" applyFont="1" applyBorder="1" applyAlignment="1">
      <alignment horizontal="center" vertical="center"/>
    </xf>
    <xf numFmtId="49" fontId="130" fillId="0" borderId="10" xfId="622" applyNumberFormat="1" applyFont="1" applyBorder="1"/>
    <xf numFmtId="3" fontId="47" fillId="0" borderId="10" xfId="622" applyNumberFormat="1" applyFont="1" applyBorder="1" applyAlignment="1">
      <alignment horizontal="center" vertical="center"/>
    </xf>
    <xf numFmtId="0" fontId="58" fillId="0" borderId="10" xfId="0" applyFont="1" applyBorder="1"/>
    <xf numFmtId="0" fontId="48" fillId="0" borderId="10" xfId="558" applyFont="1" applyBorder="1" applyAlignment="1">
      <alignment horizontal="center" vertical="center" wrapText="1"/>
    </xf>
    <xf numFmtId="49" fontId="48" fillId="0" borderId="10" xfId="622" applyNumberFormat="1" applyFont="1" applyBorder="1"/>
    <xf numFmtId="49" fontId="131" fillId="0" borderId="10" xfId="558" applyNumberFormat="1" applyFont="1" applyBorder="1" applyAlignment="1">
      <alignment vertical="top" wrapText="1"/>
    </xf>
    <xf numFmtId="49" fontId="47" fillId="0" borderId="10" xfId="558" applyNumberFormat="1" applyFont="1" applyFill="1" applyBorder="1" applyAlignment="1">
      <alignment vertical="center" wrapText="1"/>
    </xf>
    <xf numFmtId="49" fontId="47" fillId="0" borderId="10" xfId="558" applyNumberFormat="1" applyFont="1" applyFill="1" applyBorder="1" applyAlignment="1">
      <alignment horizontal="center" vertical="center" wrapText="1"/>
    </xf>
    <xf numFmtId="0" fontId="47" fillId="0" borderId="10" xfId="622" applyFont="1" applyBorder="1"/>
    <xf numFmtId="0" fontId="47" fillId="0" borderId="10" xfId="0" applyFont="1" applyFill="1" applyBorder="1" applyAlignment="1">
      <alignment vertical="center"/>
    </xf>
    <xf numFmtId="0" fontId="58" fillId="0" borderId="13" xfId="0" applyFont="1" applyBorder="1"/>
    <xf numFmtId="49" fontId="47" fillId="0" borderId="13" xfId="558" applyNumberFormat="1" applyFont="1" applyFill="1" applyBorder="1" applyAlignment="1">
      <alignment vertical="center" wrapText="1"/>
    </xf>
    <xf numFmtId="3" fontId="47" fillId="0" borderId="13" xfId="622" applyNumberFormat="1" applyFont="1" applyFill="1" applyBorder="1" applyAlignment="1">
      <alignment horizontal="center" vertical="center"/>
    </xf>
    <xf numFmtId="49" fontId="130" fillId="0" borderId="10" xfId="622" applyNumberFormat="1" applyFont="1" applyBorder="1" applyAlignment="1">
      <alignment horizontal="center" vertical="center"/>
    </xf>
    <xf numFmtId="49" fontId="130" fillId="0" borderId="10" xfId="622" applyNumberFormat="1" applyFont="1" applyFill="1" applyBorder="1" applyAlignment="1">
      <alignment vertical="center"/>
    </xf>
    <xf numFmtId="0" fontId="58" fillId="0" borderId="10" xfId="0" applyFont="1" applyBorder="1" applyAlignment="1">
      <alignment vertical="center"/>
    </xf>
    <xf numFmtId="3" fontId="48" fillId="0" borderId="10" xfId="623" applyNumberFormat="1" applyFont="1" applyFill="1" applyBorder="1" applyAlignment="1">
      <alignment horizontal="center" vertical="center"/>
    </xf>
    <xf numFmtId="49" fontId="47" fillId="0" borderId="10" xfId="622" applyNumberFormat="1" applyFont="1" applyBorder="1" applyAlignment="1">
      <alignment horizontal="right"/>
    </xf>
    <xf numFmtId="0" fontId="48" fillId="0" borderId="10" xfId="622" applyFont="1" applyBorder="1"/>
    <xf numFmtId="0" fontId="47" fillId="0" borderId="10" xfId="622" applyFont="1" applyBorder="1" applyAlignment="1">
      <alignment horizontal="left"/>
    </xf>
    <xf numFmtId="49" fontId="48" fillId="0" borderId="10" xfId="622" applyNumberFormat="1" applyFont="1" applyBorder="1" applyAlignment="1">
      <alignment horizontal="right" vertical="center"/>
    </xf>
    <xf numFmtId="0" fontId="47" fillId="0" borderId="10" xfId="622" applyFont="1" applyBorder="1" applyAlignment="1">
      <alignment shrinkToFit="1"/>
    </xf>
    <xf numFmtId="49" fontId="48" fillId="0" borderId="10" xfId="622" applyNumberFormat="1" applyFont="1" applyBorder="1" applyAlignment="1">
      <alignment shrinkToFit="1"/>
    </xf>
    <xf numFmtId="49" fontId="47" fillId="0" borderId="10" xfId="622" applyNumberFormat="1" applyFont="1" applyBorder="1" applyAlignment="1">
      <alignment shrinkToFit="1"/>
    </xf>
    <xf numFmtId="49" fontId="47" fillId="0" borderId="10" xfId="622" applyNumberFormat="1" applyFont="1" applyBorder="1" applyAlignment="1">
      <alignment wrapText="1" shrinkToFit="1"/>
    </xf>
    <xf numFmtId="49" fontId="47" fillId="0" borderId="10" xfId="622" applyNumberFormat="1" applyFont="1" applyBorder="1" applyAlignment="1">
      <alignment wrapText="1"/>
    </xf>
    <xf numFmtId="0" fontId="91" fillId="0" borderId="18" xfId="0" applyFont="1" applyBorder="1"/>
    <xf numFmtId="3" fontId="47" fillId="0" borderId="18" xfId="0" applyNumberFormat="1" applyFont="1" applyBorder="1"/>
    <xf numFmtId="0" fontId="48" fillId="0" borderId="0" xfId="558" applyFont="1" applyAlignment="1">
      <alignment horizontal="center" vertical="top" wrapText="1"/>
    </xf>
    <xf numFmtId="0" fontId="47" fillId="0" borderId="12" xfId="0" applyFont="1" applyBorder="1" applyAlignment="1">
      <alignment horizontal="left" vertical="center"/>
    </xf>
    <xf numFmtId="49" fontId="48" fillId="0" borderId="12" xfId="558" applyNumberFormat="1" applyFont="1" applyBorder="1" applyAlignment="1">
      <alignment horizontal="left"/>
    </xf>
    <xf numFmtId="49" fontId="47" fillId="0" borderId="12" xfId="622" applyNumberFormat="1" applyFont="1" applyBorder="1" applyAlignment="1">
      <alignment horizontal="left"/>
    </xf>
    <xf numFmtId="49" fontId="47" fillId="0" borderId="12" xfId="558" applyNumberFormat="1" applyFont="1" applyBorder="1" applyAlignment="1">
      <alignment vertical="top" wrapText="1"/>
    </xf>
    <xf numFmtId="49" fontId="47" fillId="0" borderId="0" xfId="558" applyNumberFormat="1" applyFont="1" applyAlignment="1">
      <alignment vertical="top" wrapText="1"/>
    </xf>
    <xf numFmtId="49" fontId="47" fillId="0" borderId="0" xfId="622" applyNumberFormat="1" applyFont="1" applyAlignment="1">
      <alignment horizontal="left"/>
    </xf>
    <xf numFmtId="49" fontId="47" fillId="0" borderId="0" xfId="622" applyNumberFormat="1" applyFont="1"/>
    <xf numFmtId="49" fontId="47" fillId="0" borderId="12" xfId="622" applyNumberFormat="1" applyFont="1" applyBorder="1"/>
    <xf numFmtId="49" fontId="47" fillId="0" borderId="12" xfId="558" applyNumberFormat="1" applyFont="1" applyBorder="1" applyAlignment="1">
      <alignment horizontal="left" vertical="center" wrapText="1"/>
    </xf>
    <xf numFmtId="49" fontId="47" fillId="0" borderId="12" xfId="558" applyNumberFormat="1" applyFont="1" applyBorder="1" applyAlignment="1">
      <alignment horizontal="center" vertical="top" wrapText="1"/>
    </xf>
    <xf numFmtId="49" fontId="47" fillId="0" borderId="10" xfId="622" applyNumberFormat="1" applyFont="1" applyBorder="1" applyAlignment="1">
      <alignment horizontal="left" vertical="center"/>
    </xf>
    <xf numFmtId="49" fontId="47" fillId="0" borderId="0" xfId="622" applyNumberFormat="1" applyFont="1" applyAlignment="1">
      <alignment horizontal="center" vertical="center"/>
    </xf>
    <xf numFmtId="49" fontId="47" fillId="0" borderId="0" xfId="622" applyNumberFormat="1" applyFont="1" applyAlignment="1">
      <alignment shrinkToFit="1"/>
    </xf>
    <xf numFmtId="49" fontId="47" fillId="0" borderId="12" xfId="622" applyNumberFormat="1" applyFont="1" applyBorder="1" applyAlignment="1">
      <alignment horizontal="left" vertical="top"/>
    </xf>
    <xf numFmtId="0" fontId="47" fillId="0" borderId="12" xfId="0" applyFont="1" applyBorder="1" applyAlignment="1">
      <alignment horizontal="center" vertical="center"/>
    </xf>
    <xf numFmtId="49" fontId="47" fillId="0" borderId="0" xfId="622" applyNumberFormat="1" applyFont="1" applyAlignment="1">
      <alignment horizontal="right"/>
    </xf>
    <xf numFmtId="49" fontId="47" fillId="0" borderId="12" xfId="622" applyNumberFormat="1" applyFont="1" applyBorder="1" applyAlignment="1">
      <alignment horizontal="center"/>
    </xf>
    <xf numFmtId="49" fontId="130" fillId="0" borderId="0" xfId="622" applyNumberFormat="1" applyFont="1"/>
    <xf numFmtId="49" fontId="48" fillId="0" borderId="0" xfId="623" applyNumberFormat="1" applyFont="1" applyBorder="1" applyAlignment="1">
      <alignment horizontal="right"/>
    </xf>
    <xf numFmtId="0" fontId="58" fillId="0" borderId="0" xfId="0" applyFont="1"/>
    <xf numFmtId="49" fontId="48" fillId="0" borderId="0" xfId="622" applyNumberFormat="1" applyFont="1" applyAlignment="1">
      <alignment horizontal="center" vertical="center"/>
    </xf>
    <xf numFmtId="0" fontId="91" fillId="0" borderId="12" xfId="0" applyFont="1" applyBorder="1"/>
    <xf numFmtId="0" fontId="91" fillId="0" borderId="11" xfId="0" applyFont="1" applyBorder="1"/>
    <xf numFmtId="3" fontId="47" fillId="0" borderId="10" xfId="0" applyNumberFormat="1" applyFont="1" applyBorder="1"/>
    <xf numFmtId="3" fontId="132" fillId="0" borderId="10" xfId="0" applyNumberFormat="1" applyFont="1" applyBorder="1"/>
    <xf numFmtId="0" fontId="91" fillId="0" borderId="10" xfId="0" applyFont="1" applyBorder="1" applyAlignment="1">
      <alignment horizontal="center" vertical="center"/>
    </xf>
    <xf numFmtId="49" fontId="54" fillId="0" borderId="46" xfId="0" applyNumberFormat="1" applyFont="1" applyBorder="1" applyAlignment="1">
      <alignment horizontal="left" vertical="center" wrapText="1"/>
    </xf>
    <xf numFmtId="49" fontId="54" fillId="0" borderId="19" xfId="0" applyNumberFormat="1" applyFont="1" applyBorder="1" applyAlignment="1">
      <alignment horizontal="left"/>
    </xf>
    <xf numFmtId="49" fontId="54" fillId="0" borderId="19" xfId="0" applyNumberFormat="1" applyFont="1" applyBorder="1" applyAlignment="1">
      <alignment horizontal="center" vertical="top" wrapText="1"/>
    </xf>
    <xf numFmtId="0" fontId="54" fillId="0" borderId="19" xfId="0" applyFont="1" applyBorder="1" applyAlignment="1">
      <alignment vertical="top" wrapText="1"/>
    </xf>
    <xf numFmtId="0" fontId="54" fillId="0" borderId="19" xfId="0" applyFont="1" applyBorder="1" applyAlignment="1">
      <alignment horizontal="center"/>
    </xf>
    <xf numFmtId="0" fontId="48" fillId="0" borderId="47" xfId="0" applyFont="1" applyBorder="1" applyAlignment="1">
      <alignment horizontal="center" vertical="top" wrapText="1"/>
    </xf>
    <xf numFmtId="3" fontId="48" fillId="0" borderId="47" xfId="0" applyNumberFormat="1" applyFont="1" applyBorder="1" applyAlignment="1">
      <alignment horizontal="center"/>
    </xf>
    <xf numFmtId="0" fontId="71" fillId="0" borderId="47" xfId="0" applyFont="1" applyBorder="1" applyAlignment="1">
      <alignment horizontal="center" vertical="center" wrapText="1"/>
    </xf>
    <xf numFmtId="49" fontId="54" fillId="0" borderId="46" xfId="0" applyNumberFormat="1" applyFont="1" applyBorder="1"/>
    <xf numFmtId="0" fontId="54" fillId="0" borderId="19" xfId="0" applyFont="1" applyBorder="1"/>
    <xf numFmtId="0" fontId="54" fillId="0" borderId="48" xfId="0" applyFont="1" applyBorder="1" applyAlignment="1">
      <alignment vertical="top" wrapText="1"/>
    </xf>
    <xf numFmtId="0" fontId="54" fillId="0" borderId="29" xfId="0" applyFont="1" applyBorder="1" applyAlignment="1">
      <alignment vertical="top" wrapText="1"/>
    </xf>
    <xf numFmtId="0" fontId="54" fillId="0" borderId="18" xfId="0" applyFont="1" applyBorder="1" applyAlignment="1">
      <alignment vertical="top" wrapText="1"/>
    </xf>
    <xf numFmtId="0" fontId="54" fillId="0" borderId="18" xfId="0" applyFont="1" applyBorder="1" applyAlignment="1">
      <alignment horizontal="center" vertical="top" wrapText="1"/>
    </xf>
    <xf numFmtId="0" fontId="54" fillId="0" borderId="31" xfId="0" applyFont="1" applyBorder="1" applyAlignment="1">
      <alignment vertical="top" wrapText="1"/>
    </xf>
    <xf numFmtId="0" fontId="54" fillId="0" borderId="35" xfId="0" applyFont="1" applyBorder="1" applyAlignment="1">
      <alignment vertical="top" wrapText="1"/>
    </xf>
    <xf numFmtId="0" fontId="54" fillId="0" borderId="33" xfId="0" applyFont="1" applyBorder="1" applyAlignment="1">
      <alignment vertical="top" wrapText="1"/>
    </xf>
    <xf numFmtId="0" fontId="48" fillId="0" borderId="0" xfId="558" applyFont="1" applyAlignment="1">
      <alignment horizontal="left"/>
    </xf>
    <xf numFmtId="0" fontId="47" fillId="0" borderId="0" xfId="452" applyFont="1" applyAlignment="1">
      <alignment horizontal="left"/>
    </xf>
    <xf numFmtId="0" fontId="47" fillId="0" borderId="0" xfId="452" applyFont="1" applyAlignment="1">
      <alignment horizontal="right"/>
    </xf>
    <xf numFmtId="49" fontId="47" fillId="0" borderId="0" xfId="452" applyNumberFormat="1" applyFont="1" applyAlignment="1">
      <alignment horizontal="left"/>
    </xf>
    <xf numFmtId="0" fontId="47" fillId="0" borderId="0" xfId="452" applyFont="1" applyAlignment="1">
      <alignment horizontal="center"/>
    </xf>
    <xf numFmtId="0" fontId="47" fillId="0" borderId="0" xfId="561" applyFont="1" applyAlignment="1">
      <alignment horizontal="center"/>
    </xf>
    <xf numFmtId="0" fontId="44" fillId="0" borderId="0" xfId="0" applyFont="1"/>
    <xf numFmtId="0" fontId="48" fillId="0" borderId="0" xfId="558" applyFont="1" applyAlignment="1">
      <alignment horizontal="center"/>
    </xf>
    <xf numFmtId="0" fontId="48" fillId="0" borderId="0" xfId="452" applyFont="1" applyAlignment="1">
      <alignment horizontal="left"/>
    </xf>
    <xf numFmtId="0" fontId="48" fillId="0" borderId="0" xfId="452" applyFont="1" applyAlignment="1">
      <alignment horizontal="right"/>
    </xf>
    <xf numFmtId="0" fontId="48" fillId="0" borderId="0" xfId="558" applyFont="1" applyAlignment="1">
      <alignment horizontal="left" shrinkToFit="1"/>
    </xf>
    <xf numFmtId="49" fontId="48" fillId="0" borderId="0" xfId="452" applyNumberFormat="1" applyFont="1" applyAlignment="1">
      <alignment horizontal="left"/>
    </xf>
    <xf numFmtId="49" fontId="48" fillId="0" borderId="0" xfId="558" applyNumberFormat="1" applyFont="1" applyAlignment="1">
      <alignment horizontal="right"/>
    </xf>
    <xf numFmtId="0" fontId="38" fillId="0" borderId="15" xfId="558" applyFont="1" applyFill="1" applyBorder="1" applyAlignment="1">
      <alignment horizontal="center" vertical="center" wrapText="1"/>
    </xf>
    <xf numFmtId="0" fontId="38" fillId="0" borderId="13" xfId="558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38" fillId="0" borderId="12" xfId="558" applyFont="1" applyFill="1" applyBorder="1" applyAlignment="1">
      <alignment horizontal="center" vertical="center" wrapText="1"/>
    </xf>
    <xf numFmtId="0" fontId="38" fillId="0" borderId="12" xfId="558" applyFont="1" applyFill="1" applyBorder="1" applyAlignment="1">
      <alignment horizontal="center" vertical="center"/>
    </xf>
    <xf numFmtId="0" fontId="38" fillId="0" borderId="10" xfId="558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41" fillId="0" borderId="13" xfId="0" applyFont="1" applyBorder="1"/>
    <xf numFmtId="0" fontId="41" fillId="0" borderId="10" xfId="0" applyFont="1" applyBorder="1"/>
    <xf numFmtId="0" fontId="39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3" fontId="48" fillId="0" borderId="1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39" fillId="0" borderId="19" xfId="0" applyFont="1" applyFill="1" applyBorder="1" applyAlignment="1">
      <alignment vertical="center"/>
    </xf>
    <xf numFmtId="0" fontId="47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3" fontId="48" fillId="0" borderId="13" xfId="0" applyNumberFormat="1" applyFont="1" applyBorder="1" applyAlignment="1">
      <alignment horizontal="center" vertical="center"/>
    </xf>
    <xf numFmtId="0" fontId="39" fillId="0" borderId="20" xfId="558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113" fillId="0" borderId="16" xfId="0" applyFont="1" applyBorder="1" applyAlignment="1">
      <alignment vertical="center"/>
    </xf>
    <xf numFmtId="0" fontId="39" fillId="0" borderId="18" xfId="558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/>
    </xf>
    <xf numFmtId="0" fontId="39" fillId="0" borderId="16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17" xfId="558" applyFont="1" applyBorder="1" applyAlignment="1">
      <alignment horizontal="left" vertical="center" wrapText="1"/>
    </xf>
    <xf numFmtId="0" fontId="132" fillId="0" borderId="0" xfId="0" applyFont="1"/>
    <xf numFmtId="0" fontId="38" fillId="0" borderId="15" xfId="558" applyFont="1" applyFill="1" applyBorder="1" applyAlignment="1">
      <alignment horizontal="center" vertical="center"/>
    </xf>
    <xf numFmtId="0" fontId="38" fillId="0" borderId="12" xfId="558" applyFont="1" applyFill="1" applyBorder="1" applyAlignment="1">
      <alignment horizontal="center" vertical="top"/>
    </xf>
    <xf numFmtId="0" fontId="38" fillId="0" borderId="10" xfId="558" applyFont="1" applyFill="1" applyBorder="1" applyAlignment="1">
      <alignment horizontal="center" vertical="top"/>
    </xf>
    <xf numFmtId="0" fontId="38" fillId="0" borderId="10" xfId="558" applyFont="1" applyFill="1" applyBorder="1" applyAlignment="1">
      <alignment horizontal="center" vertical="center"/>
    </xf>
    <xf numFmtId="3" fontId="47" fillId="0" borderId="13" xfId="0" applyNumberFormat="1" applyFont="1" applyBorder="1"/>
    <xf numFmtId="3" fontId="48" fillId="0" borderId="10" xfId="0" applyNumberFormat="1" applyFont="1" applyBorder="1"/>
    <xf numFmtId="17" fontId="54" fillId="0" borderId="0" xfId="558" applyNumberFormat="1" applyFont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121" fillId="0" borderId="0" xfId="558" applyFont="1" applyBorder="1" applyAlignment="1">
      <alignment vertical="top" wrapText="1"/>
    </xf>
    <xf numFmtId="49" fontId="54" fillId="0" borderId="0" xfId="558" applyNumberFormat="1" applyFont="1" applyFill="1" applyBorder="1" applyAlignment="1">
      <alignment horizontal="center" vertical="top" wrapText="1"/>
    </xf>
    <xf numFmtId="3" fontId="53" fillId="0" borderId="0" xfId="558" applyNumberFormat="1" applyFont="1" applyFill="1" applyBorder="1" applyAlignment="1">
      <alignment horizontal="center"/>
    </xf>
    <xf numFmtId="0" fontId="54" fillId="0" borderId="0" xfId="558" applyFont="1" applyFill="1" applyBorder="1" applyAlignment="1">
      <alignment horizontal="center"/>
    </xf>
    <xf numFmtId="3" fontId="38" fillId="0" borderId="16" xfId="0" applyNumberFormat="1" applyFont="1" applyFill="1" applyBorder="1" applyAlignment="1">
      <alignment horizontal="center" vertical="center"/>
    </xf>
    <xf numFmtId="3" fontId="48" fillId="0" borderId="10" xfId="0" applyNumberFormat="1" applyFont="1" applyBorder="1" applyAlignment="1">
      <alignment horizontal="right" vertical="center"/>
    </xf>
    <xf numFmtId="0" fontId="38" fillId="0" borderId="23" xfId="0" applyFont="1" applyBorder="1" applyAlignment="1">
      <alignment horizontal="center"/>
    </xf>
    <xf numFmtId="3" fontId="38" fillId="0" borderId="25" xfId="0" applyNumberFormat="1" applyFont="1" applyBorder="1" applyAlignment="1">
      <alignment horizontal="center" vertical="center"/>
    </xf>
    <xf numFmtId="188" fontId="39" fillId="0" borderId="21" xfId="0" applyNumberFormat="1" applyFont="1" applyBorder="1" applyAlignment="1"/>
    <xf numFmtId="0" fontId="122" fillId="27" borderId="0" xfId="0" applyFont="1" applyFill="1" applyAlignment="1">
      <alignment horizontal="left"/>
    </xf>
    <xf numFmtId="0" fontId="113" fillId="0" borderId="0" xfId="0" applyFont="1" applyAlignment="1"/>
    <xf numFmtId="0" fontId="38" fillId="0" borderId="0" xfId="0" applyFont="1"/>
    <xf numFmtId="0" fontId="48" fillId="0" borderId="44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top" wrapText="1"/>
    </xf>
    <xf numFmtId="0" fontId="48" fillId="0" borderId="44" xfId="0" applyFont="1" applyBorder="1" applyAlignment="1">
      <alignment horizontal="center"/>
    </xf>
    <xf numFmtId="49" fontId="48" fillId="0" borderId="44" xfId="0" applyNumberFormat="1" applyFont="1" applyBorder="1" applyAlignment="1">
      <alignment horizontal="center" vertical="center"/>
    </xf>
    <xf numFmtId="0" fontId="48" fillId="0" borderId="49" xfId="0" applyFont="1" applyBorder="1" applyAlignment="1">
      <alignment horizontal="center"/>
    </xf>
    <xf numFmtId="0" fontId="48" fillId="0" borderId="44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/>
    </xf>
    <xf numFmtId="0" fontId="48" fillId="0" borderId="26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49" fontId="48" fillId="0" borderId="26" xfId="0" applyNumberFormat="1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133" fillId="0" borderId="26" xfId="0" applyFont="1" applyBorder="1" applyAlignment="1">
      <alignment horizontal="center"/>
    </xf>
    <xf numFmtId="0" fontId="39" fillId="0" borderId="13" xfId="558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/>
    </xf>
    <xf numFmtId="0" fontId="39" fillId="0" borderId="14" xfId="0" applyFont="1" applyBorder="1" applyAlignment="1">
      <alignment horizontal="left"/>
    </xf>
    <xf numFmtId="0" fontId="39" fillId="0" borderId="14" xfId="0" applyFont="1" applyFill="1" applyBorder="1" applyAlignment="1">
      <alignment horizontal="left"/>
    </xf>
    <xf numFmtId="0" fontId="48" fillId="0" borderId="18" xfId="0" applyFont="1" applyBorder="1" applyAlignment="1">
      <alignment horizontal="center" vertical="center" wrapText="1"/>
    </xf>
    <xf numFmtId="0" fontId="133" fillId="0" borderId="18" xfId="0" applyFont="1" applyBorder="1" applyAlignment="1">
      <alignment horizontal="center"/>
    </xf>
    <xf numFmtId="49" fontId="48" fillId="0" borderId="18" xfId="0" applyNumberFormat="1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top" wrapText="1"/>
    </xf>
    <xf numFmtId="0" fontId="48" fillId="0" borderId="38" xfId="0" applyFont="1" applyBorder="1" applyAlignment="1">
      <alignment horizontal="center"/>
    </xf>
    <xf numFmtId="49" fontId="48" fillId="0" borderId="38" xfId="0" applyNumberFormat="1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 wrapText="1"/>
    </xf>
    <xf numFmtId="0" fontId="133" fillId="0" borderId="39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49" fontId="48" fillId="0" borderId="39" xfId="0" applyNumberFormat="1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center" vertical="center"/>
    </xf>
    <xf numFmtId="0" fontId="43" fillId="0" borderId="44" xfId="0" applyFont="1" applyBorder="1"/>
    <xf numFmtId="3" fontId="39" fillId="0" borderId="44" xfId="0" applyNumberFormat="1" applyFont="1" applyBorder="1" applyAlignment="1">
      <alignment horizontal="center" vertical="center"/>
    </xf>
    <xf numFmtId="0" fontId="39" fillId="0" borderId="44" xfId="558" applyFont="1" applyFill="1" applyBorder="1" applyAlignment="1">
      <alignment horizontal="center" vertical="top" wrapText="1"/>
    </xf>
    <xf numFmtId="0" fontId="39" fillId="0" borderId="44" xfId="0" applyFont="1" applyFill="1" applyBorder="1" applyAlignment="1">
      <alignment horizontal="left" vertical="center"/>
    </xf>
    <xf numFmtId="0" fontId="39" fillId="0" borderId="26" xfId="0" applyFont="1" applyBorder="1"/>
    <xf numFmtId="3" fontId="39" fillId="0" borderId="26" xfId="0" applyNumberFormat="1" applyFont="1" applyBorder="1" applyAlignment="1">
      <alignment horizontal="center" vertical="center"/>
    </xf>
    <xf numFmtId="0" fontId="39" fillId="0" borderId="26" xfId="558" applyFont="1" applyFill="1" applyBorder="1" applyAlignment="1">
      <alignment horizontal="center" vertical="top" wrapText="1"/>
    </xf>
    <xf numFmtId="0" fontId="39" fillId="0" borderId="26" xfId="0" applyFont="1" applyFill="1" applyBorder="1" applyAlignment="1">
      <alignment horizontal="left" vertical="center"/>
    </xf>
    <xf numFmtId="0" fontId="39" fillId="0" borderId="26" xfId="553" applyFont="1" applyBorder="1"/>
    <xf numFmtId="0" fontId="39" fillId="0" borderId="26" xfId="0" applyFont="1" applyBorder="1" applyAlignment="1">
      <alignment horizontal="left"/>
    </xf>
    <xf numFmtId="3" fontId="38" fillId="0" borderId="26" xfId="0" applyNumberFormat="1" applyFont="1" applyBorder="1" applyAlignment="1">
      <alignment horizontal="center" vertical="center"/>
    </xf>
    <xf numFmtId="0" fontId="38" fillId="0" borderId="26" xfId="558" applyFont="1" applyFill="1" applyBorder="1" applyAlignment="1">
      <alignment horizontal="center" vertical="top" wrapText="1"/>
    </xf>
    <xf numFmtId="0" fontId="43" fillId="0" borderId="26" xfId="0" applyFont="1" applyBorder="1"/>
    <xf numFmtId="49" fontId="76" fillId="0" borderId="26" xfId="0" applyNumberFormat="1" applyFont="1" applyBorder="1" applyAlignment="1">
      <alignment vertical="center"/>
    </xf>
    <xf numFmtId="0" fontId="122" fillId="0" borderId="39" xfId="0" applyFont="1" applyBorder="1" applyAlignment="1">
      <alignment horizontal="right" vertical="center" wrapText="1"/>
    </xf>
    <xf numFmtId="187" fontId="48" fillId="0" borderId="39" xfId="0" applyNumberFormat="1" applyFont="1" applyBorder="1" applyAlignment="1">
      <alignment horizontal="center" vertical="top" wrapText="1"/>
    </xf>
    <xf numFmtId="49" fontId="47" fillId="0" borderId="32" xfId="0" applyNumberFormat="1" applyFont="1" applyBorder="1" applyAlignment="1">
      <alignment horizontal="left" vertical="top" wrapText="1"/>
    </xf>
    <xf numFmtId="0" fontId="47" fillId="0" borderId="32" xfId="0" applyFont="1" applyBorder="1" applyAlignment="1">
      <alignment vertical="top" wrapText="1"/>
    </xf>
    <xf numFmtId="0" fontId="113" fillId="0" borderId="32" xfId="0" applyFont="1" applyBorder="1" applyAlignment="1">
      <alignment vertical="top" wrapText="1"/>
    </xf>
    <xf numFmtId="0" fontId="48" fillId="31" borderId="0" xfId="0" applyFont="1" applyFill="1" applyBorder="1" applyAlignment="1">
      <alignment horizontal="center" vertical="center" wrapText="1"/>
    </xf>
    <xf numFmtId="3" fontId="48" fillId="31" borderId="0" xfId="0" applyNumberFormat="1" applyFont="1" applyFill="1" applyBorder="1" applyAlignment="1">
      <alignment horizontal="center" vertical="center" wrapText="1"/>
    </xf>
    <xf numFmtId="0" fontId="48" fillId="31" borderId="0" xfId="0" applyFont="1" applyFill="1" applyBorder="1" applyAlignment="1">
      <alignment horizontal="left" vertical="center" wrapText="1"/>
    </xf>
    <xf numFmtId="0" fontId="134" fillId="0" borderId="0" xfId="0" applyFont="1"/>
    <xf numFmtId="3" fontId="38" fillId="0" borderId="0" xfId="558" applyNumberFormat="1" applyFont="1" applyAlignment="1">
      <alignment horizontal="center"/>
    </xf>
    <xf numFmtId="3" fontId="39" fillId="0" borderId="0" xfId="561" applyNumberFormat="1" applyFont="1" applyAlignment="1">
      <alignment horizontal="center"/>
    </xf>
    <xf numFmtId="0" fontId="38" fillId="0" borderId="0" xfId="558" applyFont="1" applyAlignment="1">
      <alignment shrinkToFit="1"/>
    </xf>
    <xf numFmtId="49" fontId="38" fillId="0" borderId="0" xfId="558" applyNumberFormat="1" applyFont="1" applyAlignment="1">
      <alignment horizontal="right"/>
    </xf>
    <xf numFmtId="0" fontId="48" fillId="0" borderId="44" xfId="0" applyFont="1" applyBorder="1" applyAlignment="1">
      <alignment horizontal="center" vertical="top"/>
    </xf>
    <xf numFmtId="0" fontId="48" fillId="0" borderId="44" xfId="0" applyFont="1" applyBorder="1" applyAlignment="1">
      <alignment vertical="center"/>
    </xf>
    <xf numFmtId="0" fontId="48" fillId="0" borderId="26" xfId="0" applyFont="1" applyBorder="1" applyAlignment="1">
      <alignment horizontal="center" vertical="top"/>
    </xf>
    <xf numFmtId="0" fontId="48" fillId="0" borderId="29" xfId="0" applyFont="1" applyBorder="1" applyAlignment="1">
      <alignment horizontal="center" vertical="center"/>
    </xf>
    <xf numFmtId="0" fontId="48" fillId="0" borderId="26" xfId="0" applyFont="1" applyBorder="1" applyAlignment="1">
      <alignment vertical="center"/>
    </xf>
    <xf numFmtId="0" fontId="49" fillId="0" borderId="13" xfId="0" applyFont="1" applyBorder="1" applyAlignment="1">
      <alignment horizontal="center"/>
    </xf>
    <xf numFmtId="49" fontId="38" fillId="0" borderId="13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3" fontId="39" fillId="0" borderId="10" xfId="0" applyNumberFormat="1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38" fillId="0" borderId="13" xfId="558" applyFont="1" applyBorder="1" applyAlignment="1">
      <alignment vertical="top" wrapText="1"/>
    </xf>
    <xf numFmtId="0" fontId="57" fillId="0" borderId="13" xfId="0" applyFont="1" applyBorder="1"/>
    <xf numFmtId="49" fontId="39" fillId="0" borderId="13" xfId="0" applyNumberFormat="1" applyFont="1" applyBorder="1" applyAlignment="1">
      <alignment horizontal="left" vertical="top"/>
    </xf>
    <xf numFmtId="0" fontId="38" fillId="0" borderId="10" xfId="558" applyFont="1" applyBorder="1" applyAlignment="1">
      <alignment vertical="top" wrapText="1"/>
    </xf>
    <xf numFmtId="49" fontId="39" fillId="0" borderId="10" xfId="0" applyNumberFormat="1" applyFont="1" applyBorder="1" applyAlignment="1">
      <alignment horizontal="left" vertical="top"/>
    </xf>
    <xf numFmtId="49" fontId="38" fillId="0" borderId="10" xfId="0" applyNumberFormat="1" applyFont="1" applyBorder="1" applyAlignment="1">
      <alignment horizontal="right" vertical="center" wrapText="1"/>
    </xf>
    <xf numFmtId="0" fontId="38" fillId="0" borderId="10" xfId="558" applyFont="1" applyBorder="1" applyAlignment="1">
      <alignment horizontal="left"/>
    </xf>
    <xf numFmtId="17" fontId="39" fillId="0" borderId="14" xfId="558" applyNumberFormat="1" applyFont="1" applyBorder="1" applyAlignment="1">
      <alignment horizontal="center" vertical="top" wrapText="1"/>
    </xf>
    <xf numFmtId="0" fontId="56" fillId="0" borderId="14" xfId="0" applyFont="1" applyBorder="1"/>
    <xf numFmtId="0" fontId="39" fillId="0" borderId="19" xfId="0" applyFont="1" applyBorder="1" applyAlignment="1">
      <alignment horizontal="center"/>
    </xf>
    <xf numFmtId="49" fontId="39" fillId="0" borderId="19" xfId="0" applyNumberFormat="1" applyFont="1" applyBorder="1" applyAlignment="1">
      <alignment horizontal="center"/>
    </xf>
    <xf numFmtId="0" fontId="43" fillId="0" borderId="18" xfId="558" applyFont="1" applyFill="1" applyBorder="1" applyAlignment="1">
      <alignment vertical="top" wrapText="1"/>
    </xf>
    <xf numFmtId="49" fontId="48" fillId="0" borderId="18" xfId="553" applyNumberFormat="1" applyFont="1" applyBorder="1" applyAlignment="1">
      <alignment horizontal="right" vertical="center"/>
    </xf>
    <xf numFmtId="3" fontId="48" fillId="0" borderId="18" xfId="553" applyNumberFormat="1" applyFont="1" applyBorder="1" applyAlignment="1">
      <alignment horizontal="center" vertical="center"/>
    </xf>
    <xf numFmtId="0" fontId="39" fillId="0" borderId="18" xfId="558" applyFont="1" applyFill="1" applyBorder="1" applyAlignment="1">
      <alignment horizontal="center"/>
    </xf>
    <xf numFmtId="0" fontId="80" fillId="0" borderId="13" xfId="0" applyFont="1" applyBorder="1" applyAlignment="1">
      <alignment horizontal="center"/>
    </xf>
    <xf numFmtId="17" fontId="39" fillId="0" borderId="10" xfId="558" applyNumberFormat="1" applyFont="1" applyBorder="1" applyAlignment="1">
      <alignment vertical="top" wrapText="1"/>
    </xf>
    <xf numFmtId="49" fontId="47" fillId="0" borderId="46" xfId="0" applyNumberFormat="1" applyFont="1" applyBorder="1" applyAlignment="1">
      <alignment horizontal="left" vertical="top" wrapText="1"/>
    </xf>
    <xf numFmtId="49" fontId="113" fillId="0" borderId="19" xfId="0" applyNumberFormat="1" applyFont="1" applyBorder="1" applyAlignment="1">
      <alignment horizontal="left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19" xfId="0" applyFont="1" applyBorder="1" applyAlignment="1">
      <alignment vertical="top" wrapText="1"/>
    </xf>
    <xf numFmtId="0" fontId="47" fillId="0" borderId="48" xfId="0" applyFont="1" applyBorder="1" applyAlignment="1">
      <alignment vertical="top" wrapText="1"/>
    </xf>
    <xf numFmtId="0" fontId="122" fillId="0" borderId="55" xfId="0" applyFont="1" applyBorder="1" applyAlignment="1">
      <alignment horizontal="right" vertical="center" wrapText="1"/>
    </xf>
    <xf numFmtId="187" fontId="48" fillId="0" borderId="47" xfId="0" applyNumberFormat="1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49" fontId="47" fillId="0" borderId="49" xfId="0" applyNumberFormat="1" applyFont="1" applyBorder="1" applyAlignment="1">
      <alignment vertical="top" wrapText="1"/>
    </xf>
    <xf numFmtId="0" fontId="113" fillId="0" borderId="54" xfId="0" applyFont="1" applyBorder="1" applyAlignment="1">
      <alignment vertical="top" wrapText="1"/>
    </xf>
    <xf numFmtId="49" fontId="47" fillId="0" borderId="35" xfId="0" applyNumberFormat="1" applyFont="1" applyBorder="1" applyAlignment="1">
      <alignment horizontal="left" vertical="top" wrapText="1"/>
    </xf>
    <xf numFmtId="49" fontId="47" fillId="0" borderId="18" xfId="0" applyNumberFormat="1" applyFont="1" applyBorder="1" applyAlignment="1">
      <alignment horizontal="left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33" xfId="0" applyFont="1" applyBorder="1" applyAlignment="1">
      <alignment vertical="top" wrapText="1"/>
    </xf>
    <xf numFmtId="49" fontId="47" fillId="0" borderId="50" xfId="0" applyNumberFormat="1" applyFont="1" applyBorder="1" applyAlignment="1">
      <alignment vertical="top" wrapText="1"/>
    </xf>
    <xf numFmtId="0" fontId="113" fillId="0" borderId="56" xfId="0" applyFont="1" applyBorder="1" applyAlignment="1">
      <alignment vertical="top" wrapText="1"/>
    </xf>
    <xf numFmtId="49" fontId="39" fillId="0" borderId="18" xfId="558" applyNumberFormat="1" applyFont="1" applyFill="1" applyBorder="1" applyAlignment="1">
      <alignment horizontal="left" vertical="center"/>
    </xf>
    <xf numFmtId="49" fontId="39" fillId="0" borderId="18" xfId="0" applyNumberFormat="1" applyFont="1" applyBorder="1" applyAlignment="1">
      <alignment horizontal="left"/>
    </xf>
    <xf numFmtId="49" fontId="39" fillId="0" borderId="18" xfId="0" applyNumberFormat="1" applyFont="1" applyBorder="1" applyAlignment="1">
      <alignment horizontal="center"/>
    </xf>
    <xf numFmtId="0" fontId="39" fillId="0" borderId="18" xfId="558" applyFont="1" applyBorder="1" applyAlignment="1">
      <alignment horizontal="center" vertical="top" wrapText="1"/>
    </xf>
    <xf numFmtId="49" fontId="39" fillId="0" borderId="18" xfId="0" applyNumberFormat="1" applyFont="1" applyBorder="1" applyAlignment="1"/>
    <xf numFmtId="49" fontId="39" fillId="0" borderId="0" xfId="558" applyNumberFormat="1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/>
    </xf>
    <xf numFmtId="49" fontId="71" fillId="0" borderId="13" xfId="0" applyNumberFormat="1" applyFont="1" applyBorder="1" applyAlignment="1">
      <alignment horizontal="center"/>
    </xf>
    <xf numFmtId="3" fontId="38" fillId="0" borderId="13" xfId="0" applyNumberFormat="1" applyFont="1" applyFill="1" applyBorder="1" applyAlignment="1">
      <alignment horizontal="center"/>
    </xf>
    <xf numFmtId="49" fontId="39" fillId="0" borderId="10" xfId="0" applyNumberFormat="1" applyFont="1" applyFill="1" applyBorder="1" applyAlignment="1">
      <alignment wrapText="1"/>
    </xf>
    <xf numFmtId="49" fontId="38" fillId="0" borderId="0" xfId="558" applyNumberFormat="1" applyFont="1" applyFill="1" applyBorder="1" applyAlignment="1">
      <alignment horizontal="left" vertical="center" wrapText="1"/>
    </xf>
    <xf numFmtId="0" fontId="39" fillId="0" borderId="18" xfId="0" applyFont="1" applyBorder="1" applyAlignment="1">
      <alignment horizontal="center"/>
    </xf>
    <xf numFmtId="0" fontId="38" fillId="0" borderId="12" xfId="0" applyFont="1" applyFill="1" applyBorder="1" applyAlignment="1">
      <alignment horizontal="left" vertical="center"/>
    </xf>
    <xf numFmtId="49" fontId="38" fillId="0" borderId="12" xfId="0" applyNumberFormat="1" applyFont="1" applyFill="1" applyBorder="1" applyAlignment="1">
      <alignment horizontal="left" wrapText="1"/>
    </xf>
    <xf numFmtId="187" fontId="38" fillId="0" borderId="10" xfId="0" applyNumberFormat="1" applyFont="1" applyBorder="1" applyAlignment="1">
      <alignment horizontal="center"/>
    </xf>
    <xf numFmtId="49" fontId="39" fillId="0" borderId="10" xfId="0" applyNumberFormat="1" applyFont="1" applyFill="1" applyBorder="1" applyAlignment="1">
      <alignment vertical="top" wrapText="1"/>
    </xf>
    <xf numFmtId="0" fontId="43" fillId="0" borderId="10" xfId="558" applyFont="1" applyFill="1" applyBorder="1" applyAlignment="1">
      <alignment vertical="top" wrapText="1"/>
    </xf>
    <xf numFmtId="0" fontId="41" fillId="0" borderId="15" xfId="0" applyFont="1" applyBorder="1"/>
    <xf numFmtId="49" fontId="38" fillId="0" borderId="20" xfId="0" applyNumberFormat="1" applyFont="1" applyBorder="1" applyAlignment="1">
      <alignment horizontal="center"/>
    </xf>
    <xf numFmtId="3" fontId="38" fillId="0" borderId="13" xfId="0" applyNumberFormat="1" applyFont="1" applyBorder="1" applyAlignment="1">
      <alignment horizontal="center"/>
    </xf>
    <xf numFmtId="49" fontId="39" fillId="0" borderId="15" xfId="0" applyNumberFormat="1" applyFont="1" applyBorder="1" applyAlignment="1"/>
    <xf numFmtId="0" fontId="39" fillId="0" borderId="20" xfId="558" applyFont="1" applyBorder="1" applyAlignment="1">
      <alignment vertical="top" wrapText="1"/>
    </xf>
    <xf numFmtId="49" fontId="38" fillId="0" borderId="0" xfId="0" applyNumberFormat="1" applyFont="1"/>
    <xf numFmtId="3" fontId="39" fillId="0" borderId="13" xfId="617" applyNumberFormat="1" applyFont="1" applyBorder="1" applyAlignment="1">
      <alignment horizontal="center" vertical="center"/>
    </xf>
    <xf numFmtId="0" fontId="39" fillId="0" borderId="10" xfId="617" applyNumberFormat="1" applyFont="1" applyBorder="1" applyAlignment="1">
      <alignment horizontal="center" vertical="center"/>
    </xf>
    <xf numFmtId="3" fontId="39" fillId="0" borderId="10" xfId="617" applyNumberFormat="1" applyFont="1" applyBorder="1" applyAlignment="1">
      <alignment horizontal="center" vertical="center"/>
    </xf>
    <xf numFmtId="3" fontId="39" fillId="0" borderId="14" xfId="617" applyNumberFormat="1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3" fontId="38" fillId="0" borderId="10" xfId="617" applyNumberFormat="1" applyFont="1" applyBorder="1" applyAlignment="1">
      <alignment horizontal="center" vertical="center"/>
    </xf>
    <xf numFmtId="17" fontId="39" fillId="0" borderId="10" xfId="558" applyNumberFormat="1" applyFont="1" applyBorder="1" applyAlignment="1">
      <alignment vertical="center" wrapText="1"/>
    </xf>
    <xf numFmtId="3" fontId="73" fillId="0" borderId="10" xfId="0" applyNumberFormat="1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right" vertical="center"/>
    </xf>
    <xf numFmtId="0" fontId="39" fillId="0" borderId="25" xfId="558" applyFont="1" applyBorder="1" applyAlignment="1">
      <alignment horizontal="center" vertical="top" wrapText="1"/>
    </xf>
    <xf numFmtId="49" fontId="39" fillId="0" borderId="0" xfId="558" applyNumberFormat="1" applyFont="1" applyAlignment="1">
      <alignment horizontal="left" vertical="center" wrapText="1"/>
    </xf>
    <xf numFmtId="49" fontId="39" fillId="0" borderId="0" xfId="0" applyNumberFormat="1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38" fillId="0" borderId="13" xfId="0" applyFont="1" applyBorder="1"/>
    <xf numFmtId="3" fontId="38" fillId="0" borderId="14" xfId="0" applyNumberFormat="1" applyFont="1" applyBorder="1" applyAlignment="1">
      <alignment horizontal="center" vertical="center"/>
    </xf>
    <xf numFmtId="188" fontId="38" fillId="0" borderId="13" xfId="617" applyNumberFormat="1" applyFont="1" applyBorder="1"/>
    <xf numFmtId="0" fontId="39" fillId="0" borderId="10" xfId="561" applyFont="1" applyBorder="1"/>
    <xf numFmtId="0" fontId="39" fillId="0" borderId="14" xfId="561" applyFont="1" applyBorder="1"/>
    <xf numFmtId="49" fontId="39" fillId="0" borderId="19" xfId="0" applyNumberFormat="1" applyFont="1" applyBorder="1" applyAlignment="1">
      <alignment horizontal="center" vertical="center"/>
    </xf>
    <xf numFmtId="17" fontId="39" fillId="0" borderId="19" xfId="558" applyNumberFormat="1" applyFont="1" applyFill="1" applyBorder="1" applyAlignment="1">
      <alignment vertical="center" wrapText="1"/>
    </xf>
    <xf numFmtId="49" fontId="39" fillId="0" borderId="19" xfId="0" applyNumberFormat="1" applyFont="1" applyBorder="1" applyAlignment="1">
      <alignment horizontal="left"/>
    </xf>
    <xf numFmtId="0" fontId="57" fillId="0" borderId="19" xfId="0" applyNumberFormat="1" applyFont="1" applyBorder="1" applyAlignment="1">
      <alignment horizontal="center" vertical="center"/>
    </xf>
    <xf numFmtId="49" fontId="39" fillId="0" borderId="18" xfId="0" applyNumberFormat="1" applyFont="1" applyBorder="1" applyAlignment="1">
      <alignment horizontal="center" vertical="center"/>
    </xf>
    <xf numFmtId="17" fontId="39" fillId="0" borderId="18" xfId="558" applyNumberFormat="1" applyFont="1" applyFill="1" applyBorder="1" applyAlignment="1">
      <alignment vertical="center" wrapText="1"/>
    </xf>
    <xf numFmtId="0" fontId="57" fillId="0" borderId="18" xfId="0" applyNumberFormat="1" applyFont="1" applyBorder="1" applyAlignment="1">
      <alignment horizontal="center" vertical="center"/>
    </xf>
    <xf numFmtId="17" fontId="39" fillId="0" borderId="10" xfId="558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/>
    </xf>
    <xf numFmtId="0" fontId="63" fillId="0" borderId="10" xfId="558" applyFont="1" applyBorder="1" applyAlignment="1">
      <alignment vertical="top" wrapText="1"/>
    </xf>
    <xf numFmtId="49" fontId="39" fillId="0" borderId="10" xfId="0" applyNumberFormat="1" applyFont="1" applyBorder="1" applyAlignment="1">
      <alignment vertical="center" wrapText="1"/>
    </xf>
    <xf numFmtId="49" fontId="38" fillId="0" borderId="14" xfId="0" applyNumberFormat="1" applyFont="1" applyBorder="1" applyAlignment="1">
      <alignment horizontal="right" vertical="center" wrapText="1"/>
    </xf>
    <xf numFmtId="0" fontId="70" fillId="0" borderId="10" xfId="0" applyFont="1" applyBorder="1"/>
    <xf numFmtId="17" fontId="39" fillId="0" borderId="10" xfId="558" applyNumberFormat="1" applyFont="1" applyFill="1" applyBorder="1" applyAlignment="1">
      <alignment vertical="center" wrapText="1"/>
    </xf>
    <xf numFmtId="0" fontId="57" fillId="0" borderId="10" xfId="0" applyNumberFormat="1" applyFont="1" applyBorder="1" applyAlignment="1">
      <alignment horizontal="center" vertical="center"/>
    </xf>
    <xf numFmtId="3" fontId="38" fillId="0" borderId="25" xfId="617" applyNumberFormat="1" applyFont="1" applyBorder="1" applyAlignment="1">
      <alignment horizontal="center" vertical="center"/>
    </xf>
    <xf numFmtId="0" fontId="39" fillId="0" borderId="0" xfId="558" applyFont="1" applyFill="1" applyBorder="1"/>
    <xf numFmtId="49" fontId="39" fillId="0" borderId="13" xfId="0" applyNumberFormat="1" applyFont="1" applyBorder="1" applyAlignment="1">
      <alignment horizontal="left" vertical="center" shrinkToFit="1"/>
    </xf>
    <xf numFmtId="15" fontId="63" fillId="0" borderId="13" xfId="558" applyNumberFormat="1" applyFont="1" applyBorder="1" applyAlignment="1">
      <alignment vertical="top" wrapText="1"/>
    </xf>
    <xf numFmtId="0" fontId="39" fillId="0" borderId="13" xfId="0" applyFont="1" applyBorder="1" applyAlignment="1">
      <alignment shrinkToFit="1"/>
    </xf>
    <xf numFmtId="0" fontId="41" fillId="0" borderId="13" xfId="0" applyFont="1" applyBorder="1" applyAlignment="1">
      <alignment shrinkToFit="1"/>
    </xf>
    <xf numFmtId="17" fontId="39" fillId="0" borderId="10" xfId="558" applyNumberFormat="1" applyFont="1" applyBorder="1" applyAlignment="1">
      <alignment vertical="top"/>
    </xf>
    <xf numFmtId="0" fontId="136" fillId="0" borderId="10" xfId="0" applyFont="1" applyBorder="1" applyAlignment="1">
      <alignment horizontal="center"/>
    </xf>
    <xf numFmtId="0" fontId="38" fillId="0" borderId="10" xfId="558" applyFont="1" applyBorder="1" applyAlignment="1">
      <alignment horizontal="center" vertical="top"/>
    </xf>
    <xf numFmtId="188" fontId="47" fillId="0" borderId="10" xfId="617" applyNumberFormat="1" applyFont="1" applyBorder="1" applyAlignment="1">
      <alignment horizontal="right"/>
    </xf>
    <xf numFmtId="0" fontId="63" fillId="0" borderId="10" xfId="558" applyFont="1" applyBorder="1" applyAlignment="1">
      <alignment horizontal="center" vertical="top"/>
    </xf>
    <xf numFmtId="17" fontId="47" fillId="0" borderId="10" xfId="0" applyNumberFormat="1" applyFont="1" applyBorder="1"/>
    <xf numFmtId="0" fontId="39" fillId="0" borderId="10" xfId="558" applyFont="1" applyBorder="1" applyAlignment="1">
      <alignment horizontal="center" vertical="top"/>
    </xf>
    <xf numFmtId="187" fontId="39" fillId="0" borderId="10" xfId="0" applyNumberFormat="1" applyFont="1" applyBorder="1" applyAlignment="1">
      <alignment horizontal="right" vertical="center"/>
    </xf>
    <xf numFmtId="0" fontId="63" fillId="0" borderId="10" xfId="558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left" vertical="top" shrinkToFit="1"/>
    </xf>
    <xf numFmtId="0" fontId="56" fillId="0" borderId="10" xfId="558" applyFont="1" applyBorder="1" applyAlignment="1">
      <alignment vertical="top"/>
    </xf>
    <xf numFmtId="49" fontId="39" fillId="0" borderId="10" xfId="558" applyNumberFormat="1" applyFont="1" applyBorder="1" applyAlignment="1">
      <alignment horizontal="left" vertical="center"/>
    </xf>
    <xf numFmtId="49" fontId="41" fillId="0" borderId="10" xfId="0" applyNumberFormat="1" applyFont="1" applyBorder="1" applyAlignment="1">
      <alignment horizontal="left" vertical="top"/>
    </xf>
    <xf numFmtId="15" fontId="39" fillId="0" borderId="10" xfId="558" applyNumberFormat="1" applyFont="1" applyBorder="1" applyAlignment="1">
      <alignment horizontal="center" vertical="top"/>
    </xf>
    <xf numFmtId="0" fontId="43" fillId="0" borderId="10" xfId="558" applyFont="1" applyBorder="1" applyAlignment="1">
      <alignment vertical="top"/>
    </xf>
    <xf numFmtId="189" fontId="39" fillId="0" borderId="10" xfId="617" applyNumberFormat="1" applyFont="1" applyFill="1" applyBorder="1" applyAlignment="1">
      <alignment horizontal="right"/>
    </xf>
    <xf numFmtId="0" fontId="137" fillId="0" borderId="10" xfId="0" applyFont="1" applyBorder="1" applyAlignment="1">
      <alignment wrapText="1"/>
    </xf>
    <xf numFmtId="0" fontId="38" fillId="0" borderId="10" xfId="0" applyFont="1" applyBorder="1" applyAlignment="1">
      <alignment horizontal="right" wrapText="1"/>
    </xf>
    <xf numFmtId="49" fontId="39" fillId="0" borderId="10" xfId="0" applyNumberFormat="1" applyFont="1" applyBorder="1" applyAlignment="1">
      <alignment shrinkToFit="1"/>
    </xf>
    <xf numFmtId="0" fontId="39" fillId="0" borderId="10" xfId="0" applyFont="1" applyBorder="1" applyAlignment="1">
      <alignment shrinkToFit="1"/>
    </xf>
    <xf numFmtId="0" fontId="3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188" fontId="39" fillId="0" borderId="10" xfId="617" applyNumberFormat="1" applyFont="1" applyFill="1" applyBorder="1" applyAlignment="1">
      <alignment horizontal="right"/>
    </xf>
    <xf numFmtId="17" fontId="39" fillId="0" borderId="14" xfId="558" applyNumberFormat="1" applyFont="1" applyFill="1" applyBorder="1" applyAlignment="1">
      <alignment vertical="center" wrapText="1"/>
    </xf>
    <xf numFmtId="0" fontId="69" fillId="0" borderId="14" xfId="0" applyFont="1" applyBorder="1" applyAlignment="1">
      <alignment horizontal="center"/>
    </xf>
    <xf numFmtId="0" fontId="57" fillId="0" borderId="14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vertical="center"/>
    </xf>
    <xf numFmtId="49" fontId="41" fillId="0" borderId="13" xfId="0" applyNumberFormat="1" applyFont="1" applyBorder="1" applyAlignment="1">
      <alignment horizontal="left" vertical="center"/>
    </xf>
    <xf numFmtId="17" fontId="39" fillId="0" borderId="13" xfId="558" applyNumberFormat="1" applyFont="1" applyBorder="1" applyAlignment="1">
      <alignment horizontal="center" vertical="center"/>
    </xf>
    <xf numFmtId="0" fontId="39" fillId="0" borderId="13" xfId="558" applyFont="1" applyBorder="1" applyAlignment="1">
      <alignment vertical="center"/>
    </xf>
    <xf numFmtId="0" fontId="39" fillId="0" borderId="13" xfId="558" applyFont="1" applyBorder="1" applyAlignment="1">
      <alignment horizontal="left" vertical="center"/>
    </xf>
    <xf numFmtId="49" fontId="41" fillId="0" borderId="10" xfId="0" applyNumberFormat="1" applyFont="1" applyBorder="1" applyAlignment="1">
      <alignment vertical="center"/>
    </xf>
    <xf numFmtId="49" fontId="41" fillId="0" borderId="10" xfId="0" applyNumberFormat="1" applyFont="1" applyBorder="1" applyAlignment="1">
      <alignment horizontal="left" vertical="center"/>
    </xf>
    <xf numFmtId="17" fontId="39" fillId="0" borderId="10" xfId="558" applyNumberFormat="1" applyFont="1" applyBorder="1" applyAlignment="1">
      <alignment horizontal="center" vertical="center"/>
    </xf>
    <xf numFmtId="0" fontId="39" fillId="0" borderId="10" xfId="558" applyFont="1" applyBorder="1" applyAlignment="1">
      <alignment vertical="center"/>
    </xf>
    <xf numFmtId="3" fontId="39" fillId="0" borderId="10" xfId="558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vertical="center"/>
    </xf>
    <xf numFmtId="2" fontId="39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3" fontId="52" fillId="0" borderId="10" xfId="0" applyNumberFormat="1" applyFont="1" applyBorder="1" applyAlignment="1">
      <alignment vertical="center"/>
    </xf>
    <xf numFmtId="49" fontId="38" fillId="0" borderId="10" xfId="617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vertical="center" wrapText="1"/>
    </xf>
    <xf numFmtId="49" fontId="70" fillId="0" borderId="10" xfId="0" applyNumberFormat="1" applyFont="1" applyBorder="1" applyAlignment="1">
      <alignment horizontal="right" vertical="center" wrapText="1"/>
    </xf>
    <xf numFmtId="188" fontId="39" fillId="0" borderId="14" xfId="617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left"/>
    </xf>
    <xf numFmtId="188" fontId="38" fillId="0" borderId="0" xfId="617" applyNumberFormat="1" applyFont="1" applyFill="1" applyBorder="1" applyAlignment="1">
      <alignment horizontal="right"/>
    </xf>
    <xf numFmtId="49" fontId="39" fillId="0" borderId="0" xfId="0" applyNumberFormat="1" applyFont="1" applyBorder="1" applyAlignment="1">
      <alignment horizontal="right"/>
    </xf>
    <xf numFmtId="17" fontId="39" fillId="0" borderId="13" xfId="558" applyNumberFormat="1" applyFont="1" applyBorder="1" applyAlignment="1">
      <alignment horizontal="center" vertical="center" wrapText="1"/>
    </xf>
    <xf numFmtId="0" fontId="39" fillId="0" borderId="13" xfId="558" applyFont="1" applyBorder="1" applyAlignment="1">
      <alignment vertical="center" wrapText="1"/>
    </xf>
    <xf numFmtId="0" fontId="52" fillId="0" borderId="13" xfId="0" applyFont="1" applyBorder="1"/>
    <xf numFmtId="0" fontId="52" fillId="0" borderId="10" xfId="0" applyFont="1" applyBorder="1"/>
    <xf numFmtId="0" fontId="93" fillId="0" borderId="10" xfId="0" applyFont="1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right" vertical="center"/>
    </xf>
    <xf numFmtId="0" fontId="40" fillId="0" borderId="10" xfId="617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  <xf numFmtId="0" fontId="103" fillId="0" borderId="10" xfId="558" applyFont="1" applyBorder="1" applyAlignment="1">
      <alignment horizontal="center" vertical="center" wrapText="1"/>
    </xf>
    <xf numFmtId="43" fontId="40" fillId="0" borderId="10" xfId="617" applyFont="1" applyBorder="1" applyAlignment="1">
      <alignment horizontal="center" vertical="center"/>
    </xf>
    <xf numFmtId="0" fontId="38" fillId="0" borderId="10" xfId="558" applyFont="1" applyBorder="1" applyAlignment="1">
      <alignment vertical="center" wrapText="1"/>
    </xf>
    <xf numFmtId="0" fontId="47" fillId="0" borderId="14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  <xf numFmtId="188" fontId="39" fillId="0" borderId="19" xfId="617" applyNumberFormat="1" applyFont="1" applyFill="1" applyBorder="1" applyAlignment="1">
      <alignment horizontal="center" vertical="center"/>
    </xf>
    <xf numFmtId="0" fontId="39" fillId="0" borderId="19" xfId="558" applyFont="1" applyBorder="1" applyAlignment="1">
      <alignment horizontal="center" vertical="top" wrapText="1"/>
    </xf>
    <xf numFmtId="0" fontId="47" fillId="0" borderId="18" xfId="0" applyFont="1" applyBorder="1" applyAlignment="1">
      <alignment horizontal="left" vertical="center"/>
    </xf>
    <xf numFmtId="188" fontId="39" fillId="0" borderId="18" xfId="617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0" fontId="103" fillId="0" borderId="13" xfId="558" applyFont="1" applyBorder="1" applyAlignment="1">
      <alignment horizontal="center" vertical="center" wrapText="1"/>
    </xf>
    <xf numFmtId="0" fontId="41" fillId="0" borderId="13" xfId="0" applyFont="1" applyBorder="1" applyAlignment="1">
      <alignment vertical="center"/>
    </xf>
    <xf numFmtId="49" fontId="39" fillId="0" borderId="13" xfId="0" applyNumberFormat="1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103" fillId="0" borderId="10" xfId="558" applyFont="1" applyBorder="1" applyAlignment="1">
      <alignment horizontal="center" vertical="center"/>
    </xf>
    <xf numFmtId="0" fontId="38" fillId="0" borderId="10" xfId="558" applyFont="1" applyBorder="1" applyAlignment="1">
      <alignment horizontal="center" vertical="center"/>
    </xf>
    <xf numFmtId="3" fontId="48" fillId="0" borderId="10" xfId="617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left" vertical="top"/>
    </xf>
    <xf numFmtId="0" fontId="41" fillId="0" borderId="20" xfId="0" applyFont="1" applyBorder="1"/>
    <xf numFmtId="49" fontId="39" fillId="0" borderId="16" xfId="0" applyNumberFormat="1" applyFont="1" applyBorder="1" applyAlignment="1"/>
    <xf numFmtId="0" fontId="41" fillId="0" borderId="18" xfId="0" applyFont="1" applyBorder="1"/>
    <xf numFmtId="0" fontId="41" fillId="0" borderId="17" xfId="0" applyFont="1" applyBorder="1"/>
    <xf numFmtId="190" fontId="47" fillId="0" borderId="13" xfId="0" applyNumberFormat="1" applyFont="1" applyBorder="1" applyAlignment="1">
      <alignment horizontal="center"/>
    </xf>
    <xf numFmtId="187" fontId="47" fillId="0" borderId="13" xfId="0" applyNumberFormat="1" applyFont="1" applyBorder="1" applyAlignment="1">
      <alignment horizontal="center"/>
    </xf>
    <xf numFmtId="190" fontId="47" fillId="0" borderId="10" xfId="0" applyNumberFormat="1" applyFont="1" applyBorder="1" applyAlignment="1">
      <alignment horizontal="center"/>
    </xf>
    <xf numFmtId="187" fontId="47" fillId="0" borderId="10" xfId="0" applyNumberFormat="1" applyFont="1" applyBorder="1" applyAlignment="1">
      <alignment horizontal="center"/>
    </xf>
    <xf numFmtId="187" fontId="39" fillId="0" borderId="10" xfId="617" applyNumberFormat="1" applyFont="1" applyFill="1" applyBorder="1" applyAlignment="1">
      <alignment horizontal="center" vertical="center"/>
    </xf>
    <xf numFmtId="187" fontId="3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39" fillId="0" borderId="10" xfId="617" applyNumberFormat="1" applyFont="1" applyBorder="1" applyAlignment="1">
      <alignment horizontal="center" vertical="center"/>
    </xf>
    <xf numFmtId="0" fontId="71" fillId="0" borderId="10" xfId="0" applyFont="1" applyBorder="1"/>
    <xf numFmtId="187" fontId="39" fillId="0" borderId="10" xfId="0" applyNumberFormat="1" applyFont="1" applyBorder="1" applyAlignment="1">
      <alignment horizontal="center" vertical="center"/>
    </xf>
    <xf numFmtId="0" fontId="39" fillId="0" borderId="14" xfId="558" applyFont="1" applyFill="1" applyBorder="1" applyAlignment="1">
      <alignment horizontal="center" vertical="center" wrapText="1"/>
    </xf>
    <xf numFmtId="0" fontId="39" fillId="0" borderId="14" xfId="558" applyFont="1" applyFill="1" applyBorder="1" applyAlignment="1">
      <alignment vertical="center" wrapText="1"/>
    </xf>
    <xf numFmtId="49" fontId="41" fillId="0" borderId="14" xfId="0" applyNumberFormat="1" applyFont="1" applyBorder="1" applyAlignment="1">
      <alignment vertical="center" wrapText="1"/>
    </xf>
    <xf numFmtId="0" fontId="39" fillId="0" borderId="14" xfId="558" applyFont="1" applyBorder="1" applyAlignment="1">
      <alignment vertical="center"/>
    </xf>
    <xf numFmtId="49" fontId="39" fillId="0" borderId="14" xfId="0" applyNumberFormat="1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49" fontId="39" fillId="0" borderId="0" xfId="0" applyNumberFormat="1" applyFont="1" applyBorder="1" applyAlignment="1">
      <alignment horizontal="left" vertical="center"/>
    </xf>
    <xf numFmtId="0" fontId="39" fillId="0" borderId="0" xfId="558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vertical="center" wrapText="1"/>
    </xf>
    <xf numFmtId="49" fontId="39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9" fillId="0" borderId="0" xfId="558" applyFont="1" applyBorder="1" applyAlignment="1">
      <alignment vertical="center" wrapText="1"/>
    </xf>
    <xf numFmtId="0" fontId="39" fillId="0" borderId="12" xfId="0" applyFont="1" applyBorder="1" applyAlignment="1">
      <alignment horizontal="left" vertical="center"/>
    </xf>
    <xf numFmtId="188" fontId="39" fillId="0" borderId="10" xfId="617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88" fontId="39" fillId="0" borderId="10" xfId="617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/>
    </xf>
    <xf numFmtId="3" fontId="39" fillId="0" borderId="10" xfId="617" applyNumberFormat="1" applyFont="1" applyFill="1" applyBorder="1" applyAlignment="1">
      <alignment horizontal="center" vertical="center"/>
    </xf>
    <xf numFmtId="188" fontId="38" fillId="0" borderId="10" xfId="617" applyNumberFormat="1" applyFont="1" applyFill="1" applyBorder="1" applyAlignment="1">
      <alignment horizontal="center" vertical="center"/>
    </xf>
    <xf numFmtId="3" fontId="38" fillId="0" borderId="10" xfId="617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 horizontal="left" vertical="center" wrapText="1"/>
    </xf>
    <xf numFmtId="0" fontId="38" fillId="0" borderId="19" xfId="558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vertical="center"/>
    </xf>
    <xf numFmtId="0" fontId="41" fillId="0" borderId="18" xfId="0" applyFont="1" applyBorder="1" applyAlignment="1">
      <alignment horizontal="left" vertical="center"/>
    </xf>
    <xf numFmtId="0" fontId="39" fillId="0" borderId="18" xfId="558" applyFont="1" applyFill="1" applyBorder="1" applyAlignment="1">
      <alignment vertical="center"/>
    </xf>
    <xf numFmtId="0" fontId="39" fillId="0" borderId="17" xfId="558" applyFont="1" applyFill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39" fillId="0" borderId="17" xfId="558" applyFont="1" applyBorder="1" applyAlignment="1">
      <alignment horizontal="center" vertical="center"/>
    </xf>
    <xf numFmtId="0" fontId="38" fillId="0" borderId="0" xfId="558" applyFont="1" applyFill="1" applyBorder="1" applyAlignment="1">
      <alignment horizontal="left"/>
    </xf>
    <xf numFmtId="0" fontId="38" fillId="0" borderId="0" xfId="558" applyFont="1" applyFill="1" applyBorder="1" applyAlignment="1">
      <alignment horizontal="center"/>
    </xf>
    <xf numFmtId="0" fontId="81" fillId="0" borderId="0" xfId="625" applyFont="1"/>
    <xf numFmtId="0" fontId="38" fillId="0" borderId="19" xfId="625" applyFont="1" applyBorder="1" applyAlignment="1">
      <alignment horizontal="center"/>
    </xf>
    <xf numFmtId="0" fontId="38" fillId="0" borderId="15" xfId="625" applyFont="1" applyBorder="1" applyAlignment="1">
      <alignment horizontal="center"/>
    </xf>
    <xf numFmtId="0" fontId="38" fillId="0" borderId="13" xfId="625" applyFont="1" applyBorder="1" applyAlignment="1">
      <alignment horizontal="center"/>
    </xf>
    <xf numFmtId="0" fontId="38" fillId="0" borderId="12" xfId="625" applyFont="1" applyBorder="1" applyAlignment="1">
      <alignment horizontal="center"/>
    </xf>
    <xf numFmtId="0" fontId="38" fillId="0" borderId="10" xfId="625" applyFont="1" applyBorder="1" applyAlignment="1">
      <alignment horizontal="center"/>
    </xf>
    <xf numFmtId="0" fontId="38" fillId="0" borderId="0" xfId="625" applyFont="1" applyBorder="1"/>
    <xf numFmtId="0" fontId="38" fillId="0" borderId="0" xfId="625" applyFont="1" applyBorder="1" applyAlignment="1">
      <alignment horizontal="center"/>
    </xf>
    <xf numFmtId="0" fontId="38" fillId="0" borderId="12" xfId="625" applyFont="1" applyBorder="1"/>
    <xf numFmtId="0" fontId="38" fillId="0" borderId="10" xfId="625" applyFont="1" applyBorder="1"/>
    <xf numFmtId="0" fontId="103" fillId="0" borderId="10" xfId="625" applyFont="1" applyBorder="1" applyAlignment="1">
      <alignment horizontal="center"/>
    </xf>
    <xf numFmtId="3" fontId="38" fillId="0" borderId="12" xfId="625" applyNumberFormat="1" applyFont="1" applyBorder="1"/>
    <xf numFmtId="0" fontId="81" fillId="0" borderId="12" xfId="625" applyFont="1" applyBorder="1"/>
    <xf numFmtId="0" fontId="81" fillId="0" borderId="10" xfId="625" applyFont="1" applyBorder="1"/>
    <xf numFmtId="0" fontId="38" fillId="0" borderId="57" xfId="625" applyFont="1" applyBorder="1" applyAlignment="1">
      <alignment wrapText="1"/>
    </xf>
    <xf numFmtId="0" fontId="39" fillId="0" borderId="57" xfId="625" applyFont="1" applyBorder="1"/>
    <xf numFmtId="0" fontId="39" fillId="0" borderId="57" xfId="625" applyFont="1" applyFill="1" applyBorder="1"/>
    <xf numFmtId="3" fontId="140" fillId="0" borderId="57" xfId="625" applyNumberFormat="1" applyFont="1" applyBorder="1" applyAlignment="1">
      <alignment horizontal="center" vertical="center"/>
    </xf>
    <xf numFmtId="49" fontId="140" fillId="0" borderId="57" xfId="625" applyNumberFormat="1" applyFont="1" applyBorder="1" applyAlignment="1">
      <alignment horizontal="left" vertical="center"/>
    </xf>
    <xf numFmtId="0" fontId="39" fillId="0" borderId="57" xfId="625" applyFont="1" applyBorder="1" applyAlignment="1">
      <alignment horizontal="center"/>
    </xf>
    <xf numFmtId="3" fontId="81" fillId="0" borderId="0" xfId="625" applyNumberFormat="1" applyFont="1"/>
    <xf numFmtId="0" fontId="38" fillId="0" borderId="58" xfId="625" applyFont="1" applyBorder="1" applyAlignment="1">
      <alignment vertical="top" wrapText="1"/>
    </xf>
    <xf numFmtId="0" fontId="39" fillId="0" borderId="58" xfId="625" applyFont="1" applyBorder="1"/>
    <xf numFmtId="0" fontId="39" fillId="0" borderId="58" xfId="625" applyFont="1" applyFill="1" applyBorder="1"/>
    <xf numFmtId="3" fontId="39" fillId="0" borderId="58" xfId="625" applyNumberFormat="1" applyFont="1" applyBorder="1"/>
    <xf numFmtId="49" fontId="39" fillId="0" borderId="58" xfId="625" applyNumberFormat="1" applyFont="1" applyBorder="1" applyAlignment="1">
      <alignment horizontal="center"/>
    </xf>
    <xf numFmtId="0" fontId="39" fillId="0" borderId="58" xfId="625" applyFont="1" applyBorder="1" applyAlignment="1">
      <alignment horizontal="center"/>
    </xf>
    <xf numFmtId="0" fontId="38" fillId="0" borderId="58" xfId="625" applyFont="1" applyBorder="1"/>
    <xf numFmtId="3" fontId="140" fillId="0" borderId="58" xfId="625" applyNumberFormat="1" applyFont="1" applyBorder="1" applyAlignment="1">
      <alignment horizontal="center" vertical="center"/>
    </xf>
    <xf numFmtId="49" fontId="140" fillId="0" borderId="58" xfId="625" applyNumberFormat="1" applyFont="1" applyBorder="1" applyAlignment="1">
      <alignment horizontal="left" vertical="center"/>
    </xf>
    <xf numFmtId="0" fontId="81" fillId="0" borderId="58" xfId="625" applyFont="1" applyBorder="1"/>
    <xf numFmtId="0" fontId="38" fillId="0" borderId="58" xfId="625" applyFont="1" applyBorder="1" applyAlignment="1">
      <alignment horizontal="center"/>
    </xf>
    <xf numFmtId="3" fontId="39" fillId="0" borderId="58" xfId="625" applyNumberFormat="1" applyFont="1" applyFill="1" applyBorder="1"/>
    <xf numFmtId="3" fontId="140" fillId="0" borderId="58" xfId="625" applyNumberFormat="1" applyFont="1" applyBorder="1" applyAlignment="1">
      <alignment horizontal="center" vertical="center" wrapText="1"/>
    </xf>
    <xf numFmtId="49" fontId="140" fillId="0" borderId="58" xfId="625" applyNumberFormat="1" applyFont="1" applyBorder="1" applyAlignment="1">
      <alignment horizontal="left" vertical="center" wrapText="1"/>
    </xf>
    <xf numFmtId="0" fontId="38" fillId="0" borderId="59" xfId="625" applyFont="1" applyBorder="1"/>
    <xf numFmtId="0" fontId="39" fillId="0" borderId="59" xfId="625" applyFont="1" applyBorder="1"/>
    <xf numFmtId="0" fontId="39" fillId="0" borderId="59" xfId="625" applyFont="1" applyFill="1" applyBorder="1"/>
    <xf numFmtId="3" fontId="39" fillId="0" borderId="59" xfId="625" applyNumberFormat="1" applyFont="1" applyFill="1" applyBorder="1"/>
    <xf numFmtId="49" fontId="39" fillId="0" borderId="59" xfId="625" applyNumberFormat="1" applyFont="1" applyBorder="1" applyAlignment="1">
      <alignment horizontal="center"/>
    </xf>
    <xf numFmtId="0" fontId="39" fillId="0" borderId="59" xfId="625" applyFont="1" applyBorder="1" applyAlignment="1">
      <alignment horizontal="center"/>
    </xf>
    <xf numFmtId="0" fontId="38" fillId="0" borderId="59" xfId="625" applyFont="1" applyBorder="1" applyAlignment="1">
      <alignment horizontal="center"/>
    </xf>
    <xf numFmtId="0" fontId="81" fillId="0" borderId="59" xfId="625" applyFont="1" applyBorder="1"/>
    <xf numFmtId="0" fontId="38" fillId="0" borderId="19" xfId="625" applyFont="1" applyBorder="1"/>
    <xf numFmtId="0" fontId="39" fillId="0" borderId="19" xfId="625" applyFont="1" applyBorder="1"/>
    <xf numFmtId="0" fontId="39" fillId="0" borderId="19" xfId="625" applyFont="1" applyBorder="1" applyAlignment="1">
      <alignment horizontal="center"/>
    </xf>
    <xf numFmtId="0" fontId="81" fillId="0" borderId="19" xfId="625" applyFont="1" applyBorder="1"/>
    <xf numFmtId="0" fontId="39" fillId="0" borderId="0" xfId="625" applyFont="1" applyBorder="1"/>
    <xf numFmtId="0" fontId="39" fillId="0" borderId="0" xfId="625" applyFont="1" applyFill="1" applyBorder="1"/>
    <xf numFmtId="3" fontId="39" fillId="0" borderId="0" xfId="625" applyNumberFormat="1" applyFont="1" applyFill="1" applyBorder="1"/>
    <xf numFmtId="49" fontId="39" fillId="0" borderId="0" xfId="625" applyNumberFormat="1" applyFont="1" applyBorder="1" applyAlignment="1">
      <alignment horizontal="center"/>
    </xf>
    <xf numFmtId="0" fontId="39" fillId="0" borderId="0" xfId="625" applyFont="1" applyBorder="1" applyAlignment="1">
      <alignment horizontal="center"/>
    </xf>
    <xf numFmtId="0" fontId="81" fillId="0" borderId="0" xfId="625" applyFont="1" applyBorder="1"/>
    <xf numFmtId="0" fontId="38" fillId="0" borderId="18" xfId="625" applyFont="1" applyBorder="1"/>
    <xf numFmtId="0" fontId="39" fillId="0" borderId="18" xfId="625" applyFont="1" applyBorder="1"/>
    <xf numFmtId="0" fontId="39" fillId="0" borderId="18" xfId="625" applyFont="1" applyFill="1" applyBorder="1"/>
    <xf numFmtId="3" fontId="39" fillId="0" borderId="18" xfId="625" applyNumberFormat="1" applyFont="1" applyFill="1" applyBorder="1"/>
    <xf numFmtId="49" fontId="39" fillId="0" borderId="18" xfId="625" applyNumberFormat="1" applyFont="1" applyBorder="1" applyAlignment="1">
      <alignment horizontal="center"/>
    </xf>
    <xf numFmtId="0" fontId="39" fillId="0" borderId="18" xfId="625" applyFont="1" applyBorder="1" applyAlignment="1">
      <alignment horizontal="center"/>
    </xf>
    <xf numFmtId="0" fontId="38" fillId="0" borderId="18" xfId="625" applyFont="1" applyBorder="1" applyAlignment="1">
      <alignment horizontal="center"/>
    </xf>
    <xf numFmtId="0" fontId="81" fillId="0" borderId="18" xfId="625" applyFont="1" applyBorder="1"/>
    <xf numFmtId="3" fontId="140" fillId="0" borderId="57" xfId="625" applyNumberFormat="1" applyFont="1" applyBorder="1" applyAlignment="1">
      <alignment horizontal="center" vertical="center" wrapText="1"/>
    </xf>
    <xf numFmtId="49" fontId="141" fillId="0" borderId="57" xfId="625" applyNumberFormat="1" applyFont="1" applyBorder="1" applyAlignment="1">
      <alignment horizontal="left" vertical="center" wrapText="1"/>
    </xf>
    <xf numFmtId="0" fontId="38" fillId="0" borderId="57" xfId="625" applyFont="1" applyBorder="1" applyAlignment="1">
      <alignment horizontal="center"/>
    </xf>
    <xf numFmtId="0" fontId="81" fillId="0" borderId="57" xfId="625" applyFont="1" applyBorder="1"/>
    <xf numFmtId="188" fontId="47" fillId="0" borderId="58" xfId="626" applyNumberFormat="1" applyFont="1" applyBorder="1" applyAlignment="1">
      <alignment horizontal="center" vertical="center"/>
    </xf>
    <xf numFmtId="3" fontId="143" fillId="0" borderId="57" xfId="625" applyNumberFormat="1" applyFont="1" applyBorder="1" applyAlignment="1">
      <alignment horizontal="center" vertical="center"/>
    </xf>
    <xf numFmtId="0" fontId="54" fillId="0" borderId="58" xfId="625" applyFont="1" applyFill="1" applyBorder="1"/>
    <xf numFmtId="3" fontId="54" fillId="0" borderId="58" xfId="625" applyNumberFormat="1" applyFont="1" applyFill="1" applyBorder="1"/>
    <xf numFmtId="0" fontId="54" fillId="0" borderId="58" xfId="625" applyFont="1" applyBorder="1"/>
    <xf numFmtId="49" fontId="54" fillId="0" borderId="58" xfId="625" applyNumberFormat="1" applyFont="1" applyBorder="1" applyAlignment="1">
      <alignment horizontal="center"/>
    </xf>
    <xf numFmtId="3" fontId="38" fillId="0" borderId="58" xfId="625" applyNumberFormat="1" applyFont="1" applyBorder="1" applyAlignment="1">
      <alignment horizontal="center"/>
    </xf>
    <xf numFmtId="0" fontId="38" fillId="0" borderId="0" xfId="625" applyFont="1" applyFill="1" applyBorder="1" applyAlignment="1">
      <alignment horizontal="center" vertical="center"/>
    </xf>
    <xf numFmtId="3" fontId="38" fillId="0" borderId="0" xfId="625" applyNumberFormat="1" applyFont="1" applyFill="1" applyBorder="1" applyAlignment="1">
      <alignment horizontal="center" vertical="center"/>
    </xf>
    <xf numFmtId="0" fontId="38" fillId="0" borderId="0" xfId="625" applyFont="1" applyFill="1" applyBorder="1" applyAlignment="1">
      <alignment horizontal="left"/>
    </xf>
    <xf numFmtId="0" fontId="38" fillId="0" borderId="16" xfId="625" applyFont="1" applyBorder="1"/>
    <xf numFmtId="0" fontId="38" fillId="0" borderId="14" xfId="625" applyFont="1" applyBorder="1"/>
    <xf numFmtId="3" fontId="38" fillId="0" borderId="16" xfId="625" applyNumberFormat="1" applyFont="1" applyBorder="1"/>
    <xf numFmtId="0" fontId="81" fillId="0" borderId="14" xfId="625" applyFont="1" applyBorder="1"/>
    <xf numFmtId="0" fontId="38" fillId="0" borderId="16" xfId="625" applyFont="1" applyBorder="1" applyAlignment="1">
      <alignment horizontal="center"/>
    </xf>
    <xf numFmtId="0" fontId="38" fillId="0" borderId="14" xfId="625" applyFont="1" applyBorder="1" applyAlignment="1">
      <alignment horizontal="center"/>
    </xf>
    <xf numFmtId="0" fontId="38" fillId="0" borderId="57" xfId="625" applyFont="1" applyBorder="1"/>
    <xf numFmtId="49" fontId="140" fillId="0" borderId="57" xfId="625" applyNumberFormat="1" applyFont="1" applyBorder="1" applyAlignment="1">
      <alignment horizontal="left" vertical="center" wrapText="1"/>
    </xf>
    <xf numFmtId="3" fontId="39" fillId="0" borderId="58" xfId="625" applyNumberFormat="1" applyFont="1" applyBorder="1" applyAlignment="1">
      <alignment horizontal="right"/>
    </xf>
    <xf numFmtId="3" fontId="39" fillId="0" borderId="59" xfId="625" applyNumberFormat="1" applyFont="1" applyBorder="1"/>
    <xf numFmtId="3" fontId="39" fillId="0" borderId="0" xfId="625" applyNumberFormat="1" applyFont="1" applyBorder="1"/>
    <xf numFmtId="3" fontId="39" fillId="0" borderId="18" xfId="625" applyNumberFormat="1" applyFont="1" applyBorder="1"/>
    <xf numFmtId="3" fontId="54" fillId="0" borderId="58" xfId="625" applyNumberFormat="1" applyFont="1" applyBorder="1"/>
    <xf numFmtId="3" fontId="39" fillId="0" borderId="58" xfId="625" applyNumberFormat="1" applyFont="1" applyBorder="1" applyAlignment="1">
      <alignment horizontal="center"/>
    </xf>
    <xf numFmtId="3" fontId="39" fillId="26" borderId="18" xfId="625" applyNumberFormat="1" applyFont="1" applyFill="1" applyBorder="1"/>
    <xf numFmtId="0" fontId="103" fillId="0" borderId="57" xfId="625" applyFont="1" applyBorder="1"/>
    <xf numFmtId="0" fontId="103" fillId="0" borderId="58" xfId="625" applyFont="1" applyBorder="1"/>
    <xf numFmtId="0" fontId="39" fillId="0" borderId="58" xfId="625" applyFont="1" applyFill="1" applyBorder="1" applyAlignment="1">
      <alignment wrapText="1"/>
    </xf>
    <xf numFmtId="49" fontId="144" fillId="0" borderId="58" xfId="625" applyNumberFormat="1" applyFont="1" applyBorder="1" applyAlignment="1">
      <alignment horizontal="left" vertical="center" wrapText="1"/>
    </xf>
    <xf numFmtId="49" fontId="39" fillId="0" borderId="60" xfId="625" applyNumberFormat="1" applyFont="1" applyBorder="1" applyAlignment="1">
      <alignment horizontal="center"/>
    </xf>
    <xf numFmtId="0" fontId="103" fillId="0" borderId="59" xfId="625" applyFont="1" applyBorder="1"/>
    <xf numFmtId="3" fontId="39" fillId="0" borderId="59" xfId="625" applyNumberFormat="1" applyFont="1" applyBorder="1" applyAlignment="1">
      <alignment horizontal="center"/>
    </xf>
    <xf numFmtId="0" fontId="103" fillId="0" borderId="0" xfId="625" applyFont="1" applyBorder="1"/>
    <xf numFmtId="49" fontId="141" fillId="0" borderId="58" xfId="625" applyNumberFormat="1" applyFont="1" applyBorder="1" applyAlignment="1">
      <alignment horizontal="left" vertical="center" wrapText="1"/>
    </xf>
    <xf numFmtId="0" fontId="103" fillId="0" borderId="57" xfId="625" applyFont="1" applyBorder="1" applyAlignment="1">
      <alignment vertical="top" wrapText="1"/>
    </xf>
    <xf numFmtId="188" fontId="54" fillId="0" borderId="58" xfId="627" applyNumberFormat="1" applyFont="1" applyBorder="1"/>
    <xf numFmtId="188" fontId="39" fillId="0" borderId="58" xfId="625" applyNumberFormat="1" applyFont="1" applyBorder="1" applyAlignment="1">
      <alignment horizontal="center"/>
    </xf>
    <xf numFmtId="3" fontId="39" fillId="0" borderId="0" xfId="625" applyNumberFormat="1" applyFont="1" applyBorder="1" applyAlignment="1">
      <alignment horizontal="center"/>
    </xf>
    <xf numFmtId="0" fontId="39" fillId="0" borderId="0" xfId="625" applyFont="1" applyBorder="1" applyAlignment="1">
      <alignment horizontal="left"/>
    </xf>
    <xf numFmtId="49" fontId="47" fillId="0" borderId="0" xfId="0" applyNumberFormat="1" applyFont="1" applyBorder="1" applyAlignment="1">
      <alignment horizontal="right" vertical="top" wrapText="1"/>
    </xf>
    <xf numFmtId="49" fontId="91" fillId="0" borderId="0" xfId="0" applyNumberFormat="1" applyFont="1" applyBorder="1" applyAlignment="1">
      <alignment horizontal="right" vertical="top" wrapText="1"/>
    </xf>
    <xf numFmtId="0" fontId="39" fillId="0" borderId="0" xfId="558" applyFont="1" applyFill="1" applyBorder="1" applyAlignment="1">
      <alignment horizontal="right"/>
    </xf>
    <xf numFmtId="0" fontId="47" fillId="0" borderId="0" xfId="558" applyFont="1" applyBorder="1" applyAlignment="1">
      <alignment horizontal="right" vertical="top" wrapText="1"/>
    </xf>
    <xf numFmtId="0" fontId="47" fillId="0" borderId="19" xfId="558" applyFont="1" applyBorder="1" applyAlignment="1">
      <alignment horizontal="right" vertical="top" wrapText="1"/>
    </xf>
    <xf numFmtId="49" fontId="56" fillId="0" borderId="13" xfId="0" applyNumberFormat="1" applyFont="1" applyBorder="1" applyAlignment="1">
      <alignment horizontal="left" vertical="center"/>
    </xf>
    <xf numFmtId="15" fontId="47" fillId="0" borderId="10" xfId="558" applyNumberFormat="1" applyFont="1" applyBorder="1" applyAlignment="1">
      <alignment horizontal="center" vertical="center"/>
    </xf>
    <xf numFmtId="0" fontId="47" fillId="0" borderId="14" xfId="553" applyFont="1" applyBorder="1" applyAlignment="1">
      <alignment vertical="center"/>
    </xf>
    <xf numFmtId="0" fontId="39" fillId="0" borderId="14" xfId="558" applyFont="1" applyBorder="1" applyAlignment="1">
      <alignment horizontal="center" vertical="center"/>
    </xf>
    <xf numFmtId="3" fontId="47" fillId="0" borderId="14" xfId="553" applyNumberFormat="1" applyFont="1" applyBorder="1" applyAlignment="1">
      <alignment horizontal="right" vertical="center"/>
    </xf>
    <xf numFmtId="49" fontId="48" fillId="0" borderId="19" xfId="558" applyNumberFormat="1" applyFont="1" applyFill="1" applyBorder="1" applyAlignment="1">
      <alignment horizontal="left"/>
    </xf>
    <xf numFmtId="49" fontId="48" fillId="0" borderId="19" xfId="558" applyNumberFormat="1" applyFont="1" applyFill="1" applyBorder="1" applyAlignment="1">
      <alignment horizontal="center"/>
    </xf>
    <xf numFmtId="49" fontId="47" fillId="0" borderId="19" xfId="558" applyNumberFormat="1" applyFont="1" applyFill="1" applyBorder="1" applyAlignment="1">
      <alignment horizontal="center"/>
    </xf>
    <xf numFmtId="3" fontId="54" fillId="0" borderId="19" xfId="0" applyNumberFormat="1" applyFont="1" applyBorder="1" applyAlignment="1">
      <alignment horizontal="right"/>
    </xf>
    <xf numFmtId="49" fontId="39" fillId="0" borderId="19" xfId="558" applyNumberFormat="1" applyFont="1" applyBorder="1" applyAlignment="1">
      <alignment wrapText="1"/>
    </xf>
    <xf numFmtId="49" fontId="48" fillId="0" borderId="18" xfId="558" applyNumberFormat="1" applyFont="1" applyFill="1" applyBorder="1" applyAlignment="1">
      <alignment horizontal="left"/>
    </xf>
    <xf numFmtId="49" fontId="48" fillId="0" borderId="18" xfId="558" applyNumberFormat="1" applyFont="1" applyFill="1" applyBorder="1" applyAlignment="1">
      <alignment horizontal="center"/>
    </xf>
    <xf numFmtId="49" fontId="47" fillId="0" borderId="18" xfId="558" applyNumberFormat="1" applyFont="1" applyFill="1" applyBorder="1" applyAlignment="1">
      <alignment horizontal="center"/>
    </xf>
    <xf numFmtId="3" fontId="54" fillId="0" borderId="18" xfId="0" applyNumberFormat="1" applyFont="1" applyBorder="1" applyAlignment="1">
      <alignment horizontal="right"/>
    </xf>
    <xf numFmtId="49" fontId="39" fillId="0" borderId="18" xfId="558" applyNumberFormat="1" applyFont="1" applyBorder="1" applyAlignment="1">
      <alignment wrapText="1"/>
    </xf>
    <xf numFmtId="0" fontId="39" fillId="26" borderId="0" xfId="558" applyFont="1" applyFill="1" applyBorder="1" applyAlignment="1">
      <alignment horizontal="right" vertical="center" wrapText="1"/>
    </xf>
    <xf numFmtId="0" fontId="39" fillId="0" borderId="19" xfId="0" applyFont="1" applyFill="1" applyBorder="1" applyAlignment="1">
      <alignment horizontal="right" vertical="center"/>
    </xf>
    <xf numFmtId="49" fontId="113" fillId="0" borderId="0" xfId="0" applyNumberFormat="1" applyFont="1" applyBorder="1" applyAlignment="1">
      <alignment horizontal="right"/>
    </xf>
    <xf numFmtId="49" fontId="47" fillId="0" borderId="0" xfId="558" applyNumberFormat="1" applyFont="1" applyBorder="1" applyAlignment="1">
      <alignment horizontal="right" vertical="top" wrapText="1"/>
    </xf>
    <xf numFmtId="0" fontId="39" fillId="0" borderId="0" xfId="558" applyFont="1" applyFill="1" applyBorder="1" applyAlignment="1">
      <alignment horizontal="left" vertical="center" wrapText="1"/>
    </xf>
    <xf numFmtId="0" fontId="38" fillId="0" borderId="0" xfId="0" applyFont="1" applyAlignment="1">
      <alignment horizontal="left"/>
    </xf>
    <xf numFmtId="0" fontId="48" fillId="0" borderId="21" xfId="558" applyFont="1" applyFill="1" applyBorder="1" applyAlignment="1">
      <alignment horizontal="center"/>
    </xf>
    <xf numFmtId="0" fontId="48" fillId="0" borderId="22" xfId="558" applyFont="1" applyFill="1" applyBorder="1" applyAlignment="1">
      <alignment horizontal="center"/>
    </xf>
    <xf numFmtId="0" fontId="48" fillId="0" borderId="23" xfId="558" applyFont="1" applyFill="1" applyBorder="1" applyAlignment="1">
      <alignment horizontal="center"/>
    </xf>
    <xf numFmtId="0" fontId="38" fillId="0" borderId="21" xfId="558" applyFont="1" applyFill="1" applyBorder="1" applyAlignment="1">
      <alignment horizontal="center"/>
    </xf>
    <xf numFmtId="0" fontId="39" fillId="0" borderId="22" xfId="454" applyFont="1" applyFill="1" applyBorder="1" applyAlignment="1">
      <alignment horizontal="center"/>
    </xf>
    <xf numFmtId="0" fontId="39" fillId="0" borderId="23" xfId="454" applyFont="1" applyFill="1" applyBorder="1" applyAlignment="1">
      <alignment horizontal="center"/>
    </xf>
    <xf numFmtId="49" fontId="38" fillId="0" borderId="21" xfId="0" applyNumberFormat="1" applyFont="1" applyBorder="1" applyAlignment="1">
      <alignment horizontal="center"/>
    </xf>
    <xf numFmtId="49" fontId="38" fillId="0" borderId="22" xfId="0" applyNumberFormat="1" applyFont="1" applyBorder="1" applyAlignment="1">
      <alignment horizontal="center"/>
    </xf>
    <xf numFmtId="49" fontId="38" fillId="0" borderId="23" xfId="0" applyNumberFormat="1" applyFont="1" applyBorder="1" applyAlignment="1">
      <alignment horizontal="center"/>
    </xf>
    <xf numFmtId="0" fontId="38" fillId="24" borderId="15" xfId="558" applyFont="1" applyFill="1" applyBorder="1" applyAlignment="1">
      <alignment horizontal="center" vertical="center" wrapText="1"/>
    </xf>
    <xf numFmtId="0" fontId="38" fillId="24" borderId="19" xfId="558" applyFont="1" applyFill="1" applyBorder="1" applyAlignment="1">
      <alignment horizontal="center" vertical="center" wrapText="1"/>
    </xf>
    <xf numFmtId="0" fontId="38" fillId="24" borderId="20" xfId="558" applyFont="1" applyFill="1" applyBorder="1" applyAlignment="1">
      <alignment horizontal="center" vertical="center" wrapText="1"/>
    </xf>
    <xf numFmtId="0" fontId="38" fillId="24" borderId="16" xfId="558" applyFont="1" applyFill="1" applyBorder="1" applyAlignment="1">
      <alignment horizontal="center" vertical="center" wrapText="1"/>
    </xf>
    <xf numFmtId="0" fontId="38" fillId="24" borderId="18" xfId="558" applyFont="1" applyFill="1" applyBorder="1" applyAlignment="1">
      <alignment horizontal="center" vertical="center" wrapText="1"/>
    </xf>
    <xf numFmtId="0" fontId="38" fillId="24" borderId="17" xfId="558" applyFont="1" applyFill="1" applyBorder="1" applyAlignment="1">
      <alignment horizontal="center" vertical="center" wrapText="1"/>
    </xf>
    <xf numFmtId="3" fontId="38" fillId="24" borderId="15" xfId="558" applyNumberFormat="1" applyFont="1" applyFill="1" applyBorder="1" applyAlignment="1">
      <alignment horizontal="center" vertical="center" wrapText="1"/>
    </xf>
    <xf numFmtId="3" fontId="38" fillId="24" borderId="20" xfId="558" applyNumberFormat="1" applyFont="1" applyFill="1" applyBorder="1" applyAlignment="1">
      <alignment horizontal="center" vertical="center" wrapText="1"/>
    </xf>
    <xf numFmtId="3" fontId="38" fillId="24" borderId="16" xfId="558" applyNumberFormat="1" applyFont="1" applyFill="1" applyBorder="1" applyAlignment="1">
      <alignment horizontal="center" vertical="center" wrapText="1"/>
    </xf>
    <xf numFmtId="3" fontId="38" fillId="24" borderId="17" xfId="558" applyNumberFormat="1" applyFont="1" applyFill="1" applyBorder="1" applyAlignment="1">
      <alignment horizontal="center" vertical="center" wrapText="1"/>
    </xf>
    <xf numFmtId="0" fontId="38" fillId="24" borderId="0" xfId="558" applyFont="1" applyFill="1" applyBorder="1" applyAlignment="1">
      <alignment horizontal="center" vertical="center" wrapText="1"/>
    </xf>
    <xf numFmtId="0" fontId="38" fillId="24" borderId="11" xfId="558" applyFont="1" applyFill="1" applyBorder="1" applyAlignment="1">
      <alignment horizontal="center" vertical="center" wrapText="1"/>
    </xf>
    <xf numFmtId="0" fontId="39" fillId="0" borderId="0" xfId="558" applyFont="1" applyAlignment="1">
      <alignment horizontal="left"/>
    </xf>
    <xf numFmtId="0" fontId="39" fillId="0" borderId="22" xfId="0" applyFont="1" applyFill="1" applyBorder="1" applyAlignment="1">
      <alignment horizontal="center"/>
    </xf>
    <xf numFmtId="0" fontId="39" fillId="0" borderId="23" xfId="0" applyFont="1" applyFill="1" applyBorder="1" applyAlignment="1">
      <alignment horizontal="center"/>
    </xf>
    <xf numFmtId="0" fontId="38" fillId="25" borderId="15" xfId="558" applyFont="1" applyFill="1" applyBorder="1" applyAlignment="1">
      <alignment horizontal="center" vertical="center" wrapText="1"/>
    </xf>
    <xf numFmtId="0" fontId="38" fillId="25" borderId="19" xfId="558" applyFont="1" applyFill="1" applyBorder="1" applyAlignment="1">
      <alignment horizontal="center" vertical="center" wrapText="1"/>
    </xf>
    <xf numFmtId="0" fontId="38" fillId="25" borderId="20" xfId="558" applyFont="1" applyFill="1" applyBorder="1" applyAlignment="1">
      <alignment horizontal="center" vertical="center" wrapText="1"/>
    </xf>
    <xf numFmtId="0" fontId="38" fillId="25" borderId="16" xfId="558" applyFont="1" applyFill="1" applyBorder="1" applyAlignment="1">
      <alignment horizontal="center" vertical="center" wrapText="1"/>
    </xf>
    <xf numFmtId="0" fontId="38" fillId="25" borderId="18" xfId="558" applyFont="1" applyFill="1" applyBorder="1" applyAlignment="1">
      <alignment horizontal="center" vertical="center" wrapText="1"/>
    </xf>
    <xf numFmtId="0" fontId="38" fillId="25" borderId="17" xfId="558" applyFont="1" applyFill="1" applyBorder="1" applyAlignment="1">
      <alignment horizontal="center" vertical="center" wrapText="1"/>
    </xf>
    <xf numFmtId="3" fontId="38" fillId="25" borderId="15" xfId="558" applyNumberFormat="1" applyFont="1" applyFill="1" applyBorder="1" applyAlignment="1">
      <alignment horizontal="center" vertical="center" wrapText="1"/>
    </xf>
    <xf numFmtId="3" fontId="38" fillId="25" borderId="19" xfId="558" applyNumberFormat="1" applyFont="1" applyFill="1" applyBorder="1" applyAlignment="1">
      <alignment horizontal="center" vertical="center" wrapText="1"/>
    </xf>
    <xf numFmtId="3" fontId="38" fillId="25" borderId="20" xfId="558" applyNumberFormat="1" applyFont="1" applyFill="1" applyBorder="1" applyAlignment="1">
      <alignment horizontal="center" vertical="center" wrapText="1"/>
    </xf>
    <xf numFmtId="3" fontId="38" fillId="25" borderId="16" xfId="558" applyNumberFormat="1" applyFont="1" applyFill="1" applyBorder="1" applyAlignment="1">
      <alignment horizontal="center" vertical="center" wrapText="1"/>
    </xf>
    <xf numFmtId="3" fontId="38" fillId="25" borderId="18" xfId="558" applyNumberFormat="1" applyFont="1" applyFill="1" applyBorder="1" applyAlignment="1">
      <alignment horizontal="center" vertical="center" wrapText="1"/>
    </xf>
    <xf numFmtId="3" fontId="38" fillId="25" borderId="17" xfId="558" applyNumberFormat="1" applyFont="1" applyFill="1" applyBorder="1" applyAlignment="1">
      <alignment horizontal="center" vertical="center" wrapText="1"/>
    </xf>
    <xf numFmtId="0" fontId="38" fillId="24" borderId="12" xfId="558" applyFont="1" applyFill="1" applyBorder="1" applyAlignment="1">
      <alignment horizontal="center" vertical="center" wrapText="1"/>
    </xf>
    <xf numFmtId="3" fontId="38" fillId="24" borderId="19" xfId="558" applyNumberFormat="1" applyFont="1" applyFill="1" applyBorder="1" applyAlignment="1">
      <alignment horizontal="center" vertical="center" wrapText="1"/>
    </xf>
    <xf numFmtId="3" fontId="38" fillId="24" borderId="18" xfId="558" applyNumberFormat="1" applyFont="1" applyFill="1" applyBorder="1" applyAlignment="1">
      <alignment horizontal="center" vertical="center" wrapText="1"/>
    </xf>
    <xf numFmtId="0" fontId="39" fillId="0" borderId="0" xfId="558" applyFont="1" applyFill="1" applyBorder="1" applyAlignment="1">
      <alignment horizontal="left" vertical="center"/>
    </xf>
    <xf numFmtId="0" fontId="38" fillId="25" borderId="12" xfId="558" applyFont="1" applyFill="1" applyBorder="1" applyAlignment="1">
      <alignment horizontal="center" vertical="center" wrapText="1"/>
    </xf>
    <xf numFmtId="0" fontId="38" fillId="25" borderId="0" xfId="558" applyFont="1" applyFill="1" applyBorder="1" applyAlignment="1">
      <alignment horizontal="center" vertical="center" wrapText="1"/>
    </xf>
    <xf numFmtId="0" fontId="38" fillId="25" borderId="11" xfId="558" applyFont="1" applyFill="1" applyBorder="1" applyAlignment="1">
      <alignment horizontal="center" vertical="center" wrapText="1"/>
    </xf>
    <xf numFmtId="0" fontId="48" fillId="25" borderId="15" xfId="558" applyFont="1" applyFill="1" applyBorder="1" applyAlignment="1">
      <alignment horizontal="center" vertical="center" wrapText="1"/>
    </xf>
    <xf numFmtId="0" fontId="48" fillId="25" borderId="19" xfId="558" applyFont="1" applyFill="1" applyBorder="1" applyAlignment="1">
      <alignment horizontal="center" vertical="center" wrapText="1"/>
    </xf>
    <xf numFmtId="0" fontId="48" fillId="25" borderId="20" xfId="558" applyFont="1" applyFill="1" applyBorder="1" applyAlignment="1">
      <alignment horizontal="center" vertical="center" wrapText="1"/>
    </xf>
    <xf numFmtId="0" fontId="48" fillId="25" borderId="16" xfId="558" applyFont="1" applyFill="1" applyBorder="1" applyAlignment="1">
      <alignment horizontal="center" vertical="center" wrapText="1"/>
    </xf>
    <xf numFmtId="0" fontId="48" fillId="25" borderId="18" xfId="558" applyFont="1" applyFill="1" applyBorder="1" applyAlignment="1">
      <alignment horizontal="center" vertical="center" wrapText="1"/>
    </xf>
    <xf numFmtId="0" fontId="48" fillId="25" borderId="17" xfId="558" applyFont="1" applyFill="1" applyBorder="1" applyAlignment="1">
      <alignment horizontal="center" vertical="center" wrapText="1"/>
    </xf>
    <xf numFmtId="3" fontId="48" fillId="25" borderId="15" xfId="558" applyNumberFormat="1" applyFont="1" applyFill="1" applyBorder="1" applyAlignment="1">
      <alignment horizontal="center" vertical="center" wrapText="1"/>
    </xf>
    <xf numFmtId="3" fontId="48" fillId="25" borderId="19" xfId="558" applyNumberFormat="1" applyFont="1" applyFill="1" applyBorder="1" applyAlignment="1">
      <alignment horizontal="center" vertical="center" wrapText="1"/>
    </xf>
    <xf numFmtId="3" fontId="48" fillId="25" borderId="20" xfId="558" applyNumberFormat="1" applyFont="1" applyFill="1" applyBorder="1" applyAlignment="1">
      <alignment horizontal="center" vertical="center" wrapText="1"/>
    </xf>
    <xf numFmtId="3" fontId="48" fillId="25" borderId="16" xfId="558" applyNumberFormat="1" applyFont="1" applyFill="1" applyBorder="1" applyAlignment="1">
      <alignment horizontal="center" vertical="center" wrapText="1"/>
    </xf>
    <xf numFmtId="3" fontId="48" fillId="25" borderId="18" xfId="558" applyNumberFormat="1" applyFont="1" applyFill="1" applyBorder="1" applyAlignment="1">
      <alignment horizontal="center" vertical="center" wrapText="1"/>
    </xf>
    <xf numFmtId="3" fontId="48" fillId="25" borderId="17" xfId="558" applyNumberFormat="1" applyFont="1" applyFill="1" applyBorder="1" applyAlignment="1">
      <alignment horizontal="center" vertical="center" wrapText="1"/>
    </xf>
    <xf numFmtId="0" fontId="38" fillId="0" borderId="22" xfId="558" applyFont="1" applyFill="1" applyBorder="1" applyAlignment="1">
      <alignment horizontal="center"/>
    </xf>
    <xf numFmtId="0" fontId="38" fillId="0" borderId="23" xfId="558" applyFont="1" applyFill="1" applyBorder="1" applyAlignment="1">
      <alignment horizontal="center"/>
    </xf>
    <xf numFmtId="0" fontId="38" fillId="0" borderId="13" xfId="558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24" borderId="15" xfId="0" applyFont="1" applyFill="1" applyBorder="1" applyAlignment="1">
      <alignment horizontal="center" vertical="center"/>
    </xf>
    <xf numFmtId="0" fontId="38" fillId="24" borderId="19" xfId="0" applyFont="1" applyFill="1" applyBorder="1" applyAlignment="1">
      <alignment horizontal="center" vertical="center"/>
    </xf>
    <xf numFmtId="0" fontId="38" fillId="24" borderId="20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38" fillId="24" borderId="17" xfId="0" applyFont="1" applyFill="1" applyBorder="1" applyAlignment="1">
      <alignment horizontal="center" vertical="center"/>
    </xf>
    <xf numFmtId="3" fontId="38" fillId="24" borderId="15" xfId="0" applyNumberFormat="1" applyFont="1" applyFill="1" applyBorder="1" applyAlignment="1">
      <alignment horizontal="center" vertical="center"/>
    </xf>
    <xf numFmtId="3" fontId="38" fillId="24" borderId="19" xfId="0" applyNumberFormat="1" applyFont="1" applyFill="1" applyBorder="1" applyAlignment="1">
      <alignment horizontal="center" vertical="center"/>
    </xf>
    <xf numFmtId="3" fontId="38" fillId="24" borderId="16" xfId="0" applyNumberFormat="1" applyFont="1" applyFill="1" applyBorder="1" applyAlignment="1">
      <alignment horizontal="center" vertical="center"/>
    </xf>
    <xf numFmtId="3" fontId="38" fillId="24" borderId="18" xfId="0" applyNumberFormat="1" applyFont="1" applyFill="1" applyBorder="1" applyAlignment="1">
      <alignment horizontal="center" vertical="center"/>
    </xf>
    <xf numFmtId="0" fontId="38" fillId="24" borderId="25" xfId="0" applyFont="1" applyFill="1" applyBorder="1" applyAlignment="1">
      <alignment horizontal="center" vertical="center"/>
    </xf>
    <xf numFmtId="49" fontId="54" fillId="0" borderId="0" xfId="558" applyNumberFormat="1" applyFont="1" applyFill="1" applyBorder="1" applyAlignment="1">
      <alignment horizontal="left"/>
    </xf>
    <xf numFmtId="49" fontId="39" fillId="0" borderId="0" xfId="558" applyNumberFormat="1" applyFont="1" applyFill="1" applyBorder="1" applyAlignment="1">
      <alignment horizontal="left"/>
    </xf>
    <xf numFmtId="187" fontId="38" fillId="0" borderId="21" xfId="0" applyNumberFormat="1" applyFont="1" applyBorder="1" applyAlignment="1">
      <alignment horizontal="center"/>
    </xf>
    <xf numFmtId="187" fontId="38" fillId="0" borderId="23" xfId="0" applyNumberFormat="1" applyFont="1" applyBorder="1" applyAlignment="1">
      <alignment horizontal="center"/>
    </xf>
    <xf numFmtId="0" fontId="39" fillId="0" borderId="0" xfId="0" applyFont="1" applyAlignment="1">
      <alignment horizontal="left"/>
    </xf>
    <xf numFmtId="0" fontId="38" fillId="0" borderId="0" xfId="558" applyFont="1" applyAlignment="1">
      <alignment horizontal="left"/>
    </xf>
    <xf numFmtId="0" fontId="39" fillId="0" borderId="0" xfId="558" applyFont="1" applyFill="1" applyBorder="1" applyAlignment="1">
      <alignment horizontal="left"/>
    </xf>
    <xf numFmtId="0" fontId="38" fillId="0" borderId="21" xfId="558" applyFont="1" applyFill="1" applyBorder="1" applyAlignment="1">
      <alignment horizontal="center" shrinkToFit="1"/>
    </xf>
    <xf numFmtId="0" fontId="38" fillId="0" borderId="22" xfId="558" applyFont="1" applyFill="1" applyBorder="1" applyAlignment="1">
      <alignment horizontal="center" shrinkToFit="1"/>
    </xf>
    <xf numFmtId="0" fontId="38" fillId="0" borderId="23" xfId="558" applyFont="1" applyFill="1" applyBorder="1" applyAlignment="1">
      <alignment horizontal="center" shrinkToFit="1"/>
    </xf>
    <xf numFmtId="0" fontId="39" fillId="0" borderId="0" xfId="558" applyFont="1" applyFill="1" applyBorder="1" applyAlignment="1">
      <alignment horizontal="right"/>
    </xf>
    <xf numFmtId="3" fontId="38" fillId="24" borderId="20" xfId="0" applyNumberFormat="1" applyFont="1" applyFill="1" applyBorder="1" applyAlignment="1">
      <alignment horizontal="center" vertical="center"/>
    </xf>
    <xf numFmtId="3" fontId="38" fillId="24" borderId="17" xfId="0" applyNumberFormat="1" applyFont="1" applyFill="1" applyBorder="1" applyAlignment="1">
      <alignment horizontal="center" vertical="center"/>
    </xf>
    <xf numFmtId="0" fontId="39" fillId="0" borderId="0" xfId="558" applyFont="1" applyAlignment="1">
      <alignment horizontal="left" wrapText="1"/>
    </xf>
    <xf numFmtId="0" fontId="48" fillId="0" borderId="51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48" fillId="0" borderId="53" xfId="0" applyFont="1" applyBorder="1" applyAlignment="1">
      <alignment horizontal="center"/>
    </xf>
    <xf numFmtId="0" fontId="48" fillId="0" borderId="44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49" fontId="48" fillId="0" borderId="51" xfId="0" applyNumberFormat="1" applyFont="1" applyBorder="1" applyAlignment="1">
      <alignment horizontal="center" vertical="top"/>
    </xf>
    <xf numFmtId="49" fontId="48" fillId="0" borderId="52" xfId="0" applyNumberFormat="1" applyFont="1" applyBorder="1" applyAlignment="1">
      <alignment horizontal="center" vertical="top"/>
    </xf>
    <xf numFmtId="49" fontId="48" fillId="0" borderId="53" xfId="0" applyNumberFormat="1" applyFont="1" applyBorder="1" applyAlignment="1">
      <alignment horizontal="center" vertical="top"/>
    </xf>
    <xf numFmtId="0" fontId="48" fillId="30" borderId="46" xfId="0" applyFont="1" applyFill="1" applyBorder="1" applyAlignment="1">
      <alignment horizontal="center" vertical="center" wrapText="1"/>
    </xf>
    <xf numFmtId="0" fontId="48" fillId="30" borderId="19" xfId="0" applyFont="1" applyFill="1" applyBorder="1" applyAlignment="1">
      <alignment horizontal="center" vertical="center" wrapText="1"/>
    </xf>
    <xf numFmtId="0" fontId="48" fillId="30" borderId="48" xfId="0" applyFont="1" applyFill="1" applyBorder="1" applyAlignment="1">
      <alignment horizontal="center" vertical="center" wrapText="1"/>
    </xf>
    <xf numFmtId="0" fontId="48" fillId="30" borderId="35" xfId="0" applyFont="1" applyFill="1" applyBorder="1" applyAlignment="1">
      <alignment horizontal="center" vertical="center" wrapText="1"/>
    </xf>
    <xf numFmtId="0" fontId="48" fillId="30" borderId="18" xfId="0" applyFont="1" applyFill="1" applyBorder="1" applyAlignment="1">
      <alignment horizontal="center" vertical="center" wrapText="1"/>
    </xf>
    <xf numFmtId="0" fontId="48" fillId="30" borderId="33" xfId="0" applyFont="1" applyFill="1" applyBorder="1" applyAlignment="1">
      <alignment horizontal="center" vertical="center" wrapText="1"/>
    </xf>
    <xf numFmtId="3" fontId="48" fillId="30" borderId="49" xfId="0" applyNumberFormat="1" applyFont="1" applyFill="1" applyBorder="1" applyAlignment="1">
      <alignment horizontal="center" vertical="center" wrapText="1"/>
    </xf>
    <xf numFmtId="3" fontId="48" fillId="30" borderId="40" xfId="0" applyNumberFormat="1" applyFont="1" applyFill="1" applyBorder="1" applyAlignment="1">
      <alignment horizontal="center" vertical="center" wrapText="1"/>
    </xf>
    <xf numFmtId="3" fontId="48" fillId="30" borderId="54" xfId="0" applyNumberFormat="1" applyFont="1" applyFill="1" applyBorder="1" applyAlignment="1">
      <alignment horizontal="center" vertical="center" wrapText="1"/>
    </xf>
    <xf numFmtId="3" fontId="48" fillId="30" borderId="35" xfId="0" applyNumberFormat="1" applyFont="1" applyFill="1" applyBorder="1" applyAlignment="1">
      <alignment horizontal="center" vertical="center" wrapText="1"/>
    </xf>
    <xf numFmtId="3" fontId="48" fillId="30" borderId="18" xfId="0" applyNumberFormat="1" applyFont="1" applyFill="1" applyBorder="1" applyAlignment="1">
      <alignment horizontal="center" vertical="center" wrapText="1"/>
    </xf>
    <xf numFmtId="3" fontId="48" fillId="30" borderId="33" xfId="0" applyNumberFormat="1" applyFont="1" applyFill="1" applyBorder="1" applyAlignment="1">
      <alignment horizontal="center" vertical="center" wrapText="1"/>
    </xf>
    <xf numFmtId="0" fontId="48" fillId="30" borderId="29" xfId="0" applyFont="1" applyFill="1" applyBorder="1" applyAlignment="1">
      <alignment horizontal="left" vertical="center" wrapText="1"/>
    </xf>
    <xf numFmtId="0" fontId="48" fillId="30" borderId="0" xfId="0" applyFont="1" applyFill="1" applyBorder="1" applyAlignment="1">
      <alignment horizontal="left" vertical="center" wrapText="1"/>
    </xf>
    <xf numFmtId="0" fontId="48" fillId="30" borderId="31" xfId="0" applyFont="1" applyFill="1" applyBorder="1" applyAlignment="1">
      <alignment horizontal="left" vertical="center" wrapText="1"/>
    </xf>
    <xf numFmtId="0" fontId="48" fillId="30" borderId="35" xfId="0" applyFont="1" applyFill="1" applyBorder="1" applyAlignment="1">
      <alignment horizontal="left" vertical="center" wrapText="1"/>
    </xf>
    <xf numFmtId="0" fontId="48" fillId="30" borderId="18" xfId="0" applyFont="1" applyFill="1" applyBorder="1" applyAlignment="1">
      <alignment horizontal="left" vertical="center" wrapText="1"/>
    </xf>
    <xf numFmtId="0" fontId="48" fillId="30" borderId="33" xfId="0" applyFont="1" applyFill="1" applyBorder="1" applyAlignment="1">
      <alignment horizontal="left" vertical="center" wrapText="1"/>
    </xf>
    <xf numFmtId="0" fontId="49" fillId="0" borderId="0" xfId="0" applyFont="1" applyAlignment="1"/>
    <xf numFmtId="0" fontId="39" fillId="0" borderId="0" xfId="0" applyFont="1" applyAlignment="1"/>
    <xf numFmtId="0" fontId="38" fillId="0" borderId="21" xfId="558" applyFont="1" applyFill="1" applyBorder="1" applyAlignment="1">
      <alignment horizontal="center" vertical="center"/>
    </xf>
    <xf numFmtId="0" fontId="38" fillId="0" borderId="22" xfId="558" applyFont="1" applyFill="1" applyBorder="1" applyAlignment="1">
      <alignment horizontal="center" vertical="center"/>
    </xf>
    <xf numFmtId="0" fontId="38" fillId="0" borderId="23" xfId="558" applyFont="1" applyFill="1" applyBorder="1" applyAlignment="1">
      <alignment horizontal="center" vertical="center"/>
    </xf>
    <xf numFmtId="49" fontId="38" fillId="0" borderId="17" xfId="0" applyNumberFormat="1" applyFont="1" applyBorder="1" applyAlignment="1">
      <alignment horizontal="center"/>
    </xf>
    <xf numFmtId="49" fontId="38" fillId="0" borderId="14" xfId="0" applyNumberFormat="1" applyFont="1" applyBorder="1" applyAlignment="1">
      <alignment horizontal="center"/>
    </xf>
    <xf numFmtId="49" fontId="38" fillId="0" borderId="16" xfId="0" applyNumberFormat="1" applyFont="1" applyBorder="1" applyAlignment="1">
      <alignment horizontal="center"/>
    </xf>
    <xf numFmtId="0" fontId="48" fillId="0" borderId="0" xfId="0" applyFont="1" applyAlignment="1">
      <alignment horizontal="left"/>
    </xf>
    <xf numFmtId="0" fontId="39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48" fillId="24" borderId="15" xfId="0" applyFont="1" applyFill="1" applyBorder="1" applyAlignment="1">
      <alignment horizontal="center" vertical="center"/>
    </xf>
    <xf numFmtId="0" fontId="48" fillId="24" borderId="19" xfId="0" applyFont="1" applyFill="1" applyBorder="1" applyAlignment="1">
      <alignment horizontal="center" vertical="center"/>
    </xf>
    <xf numFmtId="0" fontId="48" fillId="24" borderId="20" xfId="0" applyFont="1" applyFill="1" applyBorder="1" applyAlignment="1">
      <alignment horizontal="center" vertical="center"/>
    </xf>
    <xf numFmtId="0" fontId="48" fillId="24" borderId="16" xfId="0" applyFont="1" applyFill="1" applyBorder="1" applyAlignment="1">
      <alignment horizontal="center" vertical="center"/>
    </xf>
    <xf numFmtId="0" fontId="48" fillId="24" borderId="18" xfId="0" applyFont="1" applyFill="1" applyBorder="1" applyAlignment="1">
      <alignment horizontal="center" vertical="center"/>
    </xf>
    <xf numFmtId="0" fontId="48" fillId="24" borderId="17" xfId="0" applyFont="1" applyFill="1" applyBorder="1" applyAlignment="1">
      <alignment horizontal="center" vertical="center"/>
    </xf>
    <xf numFmtId="0" fontId="48" fillId="0" borderId="0" xfId="558" applyFont="1" applyAlignment="1">
      <alignment horizontal="left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/>
    </xf>
    <xf numFmtId="0" fontId="116" fillId="0" borderId="0" xfId="0" applyFont="1" applyBorder="1"/>
    <xf numFmtId="0" fontId="116" fillId="0" borderId="31" xfId="0" applyFont="1" applyBorder="1"/>
    <xf numFmtId="0" fontId="48" fillId="29" borderId="49" xfId="0" applyFont="1" applyFill="1" applyBorder="1" applyAlignment="1">
      <alignment horizontal="center" vertical="center"/>
    </xf>
    <xf numFmtId="0" fontId="126" fillId="0" borderId="0" xfId="0" applyFont="1" applyBorder="1"/>
    <xf numFmtId="0" fontId="126" fillId="0" borderId="40" xfId="0" applyFont="1" applyBorder="1"/>
    <xf numFmtId="0" fontId="126" fillId="0" borderId="50" xfId="0" applyFont="1" applyBorder="1"/>
    <xf numFmtId="0" fontId="126" fillId="0" borderId="41" xfId="0" applyFont="1" applyBorder="1"/>
    <xf numFmtId="3" fontId="48" fillId="29" borderId="15" xfId="0" applyNumberFormat="1" applyFont="1" applyFill="1" applyBorder="1" applyAlignment="1">
      <alignment horizontal="center" vertical="center" wrapText="1"/>
    </xf>
    <xf numFmtId="3" fontId="48" fillId="29" borderId="19" xfId="0" applyNumberFormat="1" applyFont="1" applyFill="1" applyBorder="1" applyAlignment="1">
      <alignment horizontal="center" vertical="center" wrapText="1"/>
    </xf>
    <xf numFmtId="3" fontId="48" fillId="29" borderId="20" xfId="0" applyNumberFormat="1" applyFont="1" applyFill="1" applyBorder="1" applyAlignment="1">
      <alignment horizontal="center" vertical="center" wrapText="1"/>
    </xf>
    <xf numFmtId="3" fontId="48" fillId="29" borderId="16" xfId="0" applyNumberFormat="1" applyFont="1" applyFill="1" applyBorder="1" applyAlignment="1">
      <alignment horizontal="center" vertical="center" wrapText="1"/>
    </xf>
    <xf numFmtId="3" fontId="48" fillId="29" borderId="18" xfId="0" applyNumberFormat="1" applyFont="1" applyFill="1" applyBorder="1" applyAlignment="1">
      <alignment horizontal="center" vertical="center" wrapText="1"/>
    </xf>
    <xf numFmtId="3" fontId="48" fillId="29" borderId="17" xfId="0" applyNumberFormat="1" applyFont="1" applyFill="1" applyBorder="1" applyAlignment="1">
      <alignment horizontal="center" vertical="center" wrapText="1"/>
    </xf>
    <xf numFmtId="0" fontId="127" fillId="0" borderId="0" xfId="0" applyFont="1" applyAlignment="1"/>
    <xf numFmtId="0" fontId="54" fillId="0" borderId="0" xfId="558" applyFont="1" applyAlignment="1">
      <alignment horizontal="left"/>
    </xf>
    <xf numFmtId="0" fontId="122" fillId="0" borderId="42" xfId="0" applyFont="1" applyBorder="1" applyAlignment="1">
      <alignment horizontal="center"/>
    </xf>
    <xf numFmtId="0" fontId="116" fillId="0" borderId="42" xfId="0" applyFont="1" applyBorder="1"/>
    <xf numFmtId="0" fontId="48" fillId="0" borderId="10" xfId="0" applyFont="1" applyBorder="1" applyAlignment="1">
      <alignment horizontal="center"/>
    </xf>
    <xf numFmtId="0" fontId="116" fillId="0" borderId="10" xfId="0" applyFont="1" applyBorder="1"/>
    <xf numFmtId="0" fontId="48" fillId="29" borderId="25" xfId="0" applyFont="1" applyFill="1" applyBorder="1" applyAlignment="1">
      <alignment horizontal="center" vertical="center"/>
    </xf>
    <xf numFmtId="3" fontId="48" fillId="29" borderId="12" xfId="0" applyNumberFormat="1" applyFont="1" applyFill="1" applyBorder="1" applyAlignment="1">
      <alignment horizontal="center" vertical="center" wrapText="1"/>
    </xf>
    <xf numFmtId="3" fontId="48" fillId="29" borderId="0" xfId="0" applyNumberFormat="1" applyFont="1" applyFill="1" applyBorder="1" applyAlignment="1">
      <alignment horizontal="center" vertical="center" wrapText="1"/>
    </xf>
    <xf numFmtId="3" fontId="48" fillId="29" borderId="11" xfId="0" applyNumberFormat="1" applyFont="1" applyFill="1" applyBorder="1" applyAlignment="1">
      <alignment horizontal="center" vertical="center" wrapText="1"/>
    </xf>
    <xf numFmtId="0" fontId="48" fillId="24" borderId="15" xfId="0" applyFont="1" applyFill="1" applyBorder="1" applyAlignment="1">
      <alignment horizontal="left" vertical="center"/>
    </xf>
    <xf numFmtId="0" fontId="48" fillId="24" borderId="19" xfId="0" applyFont="1" applyFill="1" applyBorder="1" applyAlignment="1">
      <alignment horizontal="left" vertical="center"/>
    </xf>
    <xf numFmtId="0" fontId="48" fillId="24" borderId="20" xfId="0" applyFont="1" applyFill="1" applyBorder="1" applyAlignment="1">
      <alignment horizontal="left" vertical="center"/>
    </xf>
    <xf numFmtId="0" fontId="81" fillId="0" borderId="0" xfId="558" applyFont="1" applyAlignment="1">
      <alignment horizontal="left"/>
    </xf>
    <xf numFmtId="0" fontId="48" fillId="0" borderId="42" xfId="0" applyFont="1" applyBorder="1" applyAlignment="1">
      <alignment horizontal="center"/>
    </xf>
    <xf numFmtId="0" fontId="39" fillId="0" borderId="42" xfId="0" applyFont="1" applyBorder="1" applyAlignment="1"/>
    <xf numFmtId="0" fontId="48" fillId="0" borderId="0" xfId="0" applyFont="1"/>
    <xf numFmtId="0" fontId="0" fillId="0" borderId="0" xfId="0" applyFont="1" applyAlignment="1"/>
    <xf numFmtId="0" fontId="81" fillId="0" borderId="0" xfId="452" applyFont="1" applyAlignment="1">
      <alignment horizontal="left"/>
    </xf>
    <xf numFmtId="0" fontId="113" fillId="0" borderId="0" xfId="0" applyFont="1" applyAlignment="1">
      <alignment horizontal="left"/>
    </xf>
    <xf numFmtId="0" fontId="38" fillId="0" borderId="13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38" fillId="24" borderId="11" xfId="0" applyFont="1" applyFill="1" applyBorder="1" applyAlignment="1">
      <alignment horizontal="center" vertical="center"/>
    </xf>
    <xf numFmtId="0" fontId="108" fillId="0" borderId="0" xfId="0" applyFont="1" applyAlignment="1"/>
    <xf numFmtId="0" fontId="47" fillId="0" borderId="26" xfId="0" applyFont="1" applyBorder="1" applyAlignment="1">
      <alignment horizontal="left" wrapText="1"/>
    </xf>
    <xf numFmtId="0" fontId="124" fillId="0" borderId="26" xfId="0" applyFont="1" applyBorder="1"/>
    <xf numFmtId="0" fontId="47" fillId="0" borderId="26" xfId="0" applyFont="1" applyBorder="1" applyAlignment="1">
      <alignment horizontal="left" vertical="top" wrapText="1"/>
    </xf>
    <xf numFmtId="0" fontId="38" fillId="0" borderId="13" xfId="558" applyFont="1" applyFill="1" applyBorder="1" applyAlignment="1">
      <alignment horizontal="center" vertical="center" wrapText="1"/>
    </xf>
    <xf numFmtId="0" fontId="38" fillId="0" borderId="10" xfId="558" applyFont="1" applyFill="1" applyBorder="1" applyAlignment="1">
      <alignment horizontal="center" vertical="center" wrapText="1"/>
    </xf>
    <xf numFmtId="0" fontId="38" fillId="0" borderId="14" xfId="558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49" fontId="113" fillId="0" borderId="38" xfId="0" applyNumberFormat="1" applyFont="1" applyBorder="1" applyAlignment="1">
      <alignment horizontal="left" vertical="top" wrapText="1"/>
    </xf>
    <xf numFmtId="0" fontId="47" fillId="0" borderId="38" xfId="0" applyFont="1" applyBorder="1" applyAlignment="1">
      <alignment horizontal="left" vertical="top" wrapText="1"/>
    </xf>
    <xf numFmtId="0" fontId="0" fillId="0" borderId="0" xfId="0"/>
    <xf numFmtId="0" fontId="47" fillId="0" borderId="0" xfId="0" applyFont="1" applyAlignment="1">
      <alignment horizontal="left"/>
    </xf>
    <xf numFmtId="0" fontId="47" fillId="0" borderId="0" xfId="558" applyFont="1" applyAlignment="1">
      <alignment horizontal="left"/>
    </xf>
    <xf numFmtId="0" fontId="39" fillId="0" borderId="0" xfId="558" applyFont="1" applyBorder="1" applyAlignment="1">
      <alignment horizontal="left"/>
    </xf>
    <xf numFmtId="0" fontId="53" fillId="0" borderId="0" xfId="0" applyFont="1" applyAlignment="1">
      <alignment horizontal="left"/>
    </xf>
    <xf numFmtId="0" fontId="4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113" fillId="0" borderId="0" xfId="0" applyFont="1"/>
    <xf numFmtId="0" fontId="113" fillId="27" borderId="0" xfId="0" applyFont="1" applyFill="1" applyAlignment="1">
      <alignment horizontal="left"/>
    </xf>
    <xf numFmtId="0" fontId="116" fillId="0" borderId="0" xfId="0" applyFont="1"/>
    <xf numFmtId="0" fontId="108" fillId="0" borderId="0" xfId="0" applyFont="1"/>
    <xf numFmtId="49" fontId="38" fillId="0" borderId="25" xfId="0" applyNumberFormat="1" applyFont="1" applyBorder="1" applyAlignment="1">
      <alignment horizontal="center"/>
    </xf>
    <xf numFmtId="0" fontId="38" fillId="0" borderId="0" xfId="558" applyFont="1" applyAlignment="1">
      <alignment horizontal="left" wrapText="1"/>
    </xf>
    <xf numFmtId="0" fontId="47" fillId="0" borderId="0" xfId="0" applyFont="1" applyAlignment="1">
      <alignment horizontal="left" vertical="center"/>
    </xf>
    <xf numFmtId="0" fontId="39" fillId="0" borderId="0" xfId="558" applyFont="1" applyAlignment="1">
      <alignment horizontal="center" vertical="center" wrapText="1"/>
    </xf>
    <xf numFmtId="0" fontId="39" fillId="0" borderId="0" xfId="558" applyFont="1" applyBorder="1" applyAlignment="1">
      <alignment horizontal="center" vertical="center" wrapText="1"/>
    </xf>
    <xf numFmtId="0" fontId="39" fillId="0" borderId="0" xfId="558" applyFont="1" applyFill="1" applyBorder="1" applyAlignment="1">
      <alignment horizontal="left" vertical="center" wrapText="1"/>
    </xf>
    <xf numFmtId="0" fontId="135" fillId="0" borderId="52" xfId="0" applyFont="1" applyBorder="1" applyAlignment="1"/>
    <xf numFmtId="0" fontId="135" fillId="0" borderId="53" xfId="0" applyFont="1" applyBorder="1" applyAlignment="1"/>
    <xf numFmtId="0" fontId="38" fillId="0" borderId="13" xfId="558" applyFont="1" applyFill="1" applyBorder="1" applyAlignment="1">
      <alignment horizontal="center" vertical="top" wrapText="1"/>
    </xf>
    <xf numFmtId="0" fontId="38" fillId="0" borderId="10" xfId="558" applyFont="1" applyFill="1" applyBorder="1" applyAlignment="1">
      <alignment horizontal="center" vertical="top" wrapText="1"/>
    </xf>
    <xf numFmtId="0" fontId="135" fillId="0" borderId="52" xfId="0" applyFont="1" applyBorder="1"/>
    <xf numFmtId="0" fontId="135" fillId="0" borderId="53" xfId="0" applyFont="1" applyBorder="1"/>
    <xf numFmtId="0" fontId="48" fillId="30" borderId="29" xfId="0" applyFont="1" applyFill="1" applyBorder="1" applyAlignment="1">
      <alignment horizontal="center" vertical="center" wrapText="1"/>
    </xf>
    <xf numFmtId="0" fontId="39" fillId="0" borderId="0" xfId="0" applyFont="1" applyBorder="1"/>
    <xf numFmtId="0" fontId="39" fillId="0" borderId="31" xfId="0" applyFont="1" applyBorder="1"/>
    <xf numFmtId="0" fontId="39" fillId="0" borderId="35" xfId="0" applyFont="1" applyBorder="1"/>
    <xf numFmtId="0" fontId="39" fillId="0" borderId="18" xfId="0" applyFont="1" applyBorder="1"/>
    <xf numFmtId="0" fontId="39" fillId="0" borderId="33" xfId="0" applyFont="1" applyBorder="1"/>
    <xf numFmtId="0" fontId="39" fillId="0" borderId="40" xfId="0" applyFont="1" applyBorder="1"/>
    <xf numFmtId="0" fontId="39" fillId="0" borderId="54" xfId="0" applyFont="1" applyBorder="1"/>
    <xf numFmtId="0" fontId="48" fillId="30" borderId="49" xfId="0" applyFont="1" applyFill="1" applyBorder="1" applyAlignment="1">
      <alignment horizontal="center" vertical="center" wrapText="1"/>
    </xf>
    <xf numFmtId="49" fontId="48" fillId="0" borderId="21" xfId="0" applyNumberFormat="1" applyFont="1" applyBorder="1" applyAlignment="1">
      <alignment horizontal="center" vertical="center"/>
    </xf>
    <xf numFmtId="49" fontId="48" fillId="0" borderId="22" xfId="0" applyNumberFormat="1" applyFont="1" applyBorder="1" applyAlignment="1">
      <alignment horizontal="center" vertical="center"/>
    </xf>
    <xf numFmtId="49" fontId="48" fillId="0" borderId="23" xfId="0" applyNumberFormat="1" applyFont="1" applyBorder="1" applyAlignment="1">
      <alignment horizontal="center" vertical="center"/>
    </xf>
    <xf numFmtId="0" fontId="38" fillId="32" borderId="25" xfId="558" applyFont="1" applyFill="1" applyBorder="1" applyAlignment="1">
      <alignment horizontal="center" vertical="center" wrapText="1"/>
    </xf>
    <xf numFmtId="3" fontId="38" fillId="32" borderId="25" xfId="558" applyNumberFormat="1" applyFont="1" applyFill="1" applyBorder="1" applyAlignment="1">
      <alignment horizontal="center" vertical="center" wrapText="1"/>
    </xf>
    <xf numFmtId="0" fontId="47" fillId="0" borderId="0" xfId="558" applyFont="1" applyFill="1" applyBorder="1" applyAlignment="1">
      <alignment horizontal="left"/>
    </xf>
    <xf numFmtId="0" fontId="39" fillId="0" borderId="19" xfId="558" applyFont="1" applyBorder="1" applyAlignment="1">
      <alignment horizontal="center" vertical="top" wrapText="1"/>
    </xf>
    <xf numFmtId="0" fontId="38" fillId="33" borderId="25" xfId="625" applyFont="1" applyFill="1" applyBorder="1" applyAlignment="1">
      <alignment horizontal="center" vertical="center"/>
    </xf>
    <xf numFmtId="3" fontId="38" fillId="33" borderId="25" xfId="625" applyNumberFormat="1" applyFont="1" applyFill="1" applyBorder="1" applyAlignment="1">
      <alignment horizontal="center" vertical="center"/>
    </xf>
    <xf numFmtId="0" fontId="38" fillId="33" borderId="25" xfId="625" applyFont="1" applyFill="1" applyBorder="1" applyAlignment="1">
      <alignment horizontal="left" vertical="center"/>
    </xf>
    <xf numFmtId="0" fontId="38" fillId="33" borderId="25" xfId="625" applyFont="1" applyFill="1" applyBorder="1" applyAlignment="1">
      <alignment horizontal="left"/>
    </xf>
    <xf numFmtId="0" fontId="139" fillId="0" borderId="0" xfId="625" applyFont="1" applyBorder="1" applyAlignment="1">
      <alignment horizontal="center"/>
    </xf>
    <xf numFmtId="0" fontId="38" fillId="0" borderId="21" xfId="625" applyFont="1" applyBorder="1" applyAlignment="1">
      <alignment horizontal="center"/>
    </xf>
    <xf numFmtId="0" fontId="38" fillId="0" borderId="23" xfId="625" applyFont="1" applyBorder="1" applyAlignment="1">
      <alignment horizontal="center"/>
    </xf>
    <xf numFmtId="0" fontId="38" fillId="0" borderId="22" xfId="625" applyFont="1" applyBorder="1" applyAlignment="1">
      <alignment horizontal="center"/>
    </xf>
    <xf numFmtId="0" fontId="38" fillId="33" borderId="15" xfId="625" applyFont="1" applyFill="1" applyBorder="1" applyAlignment="1">
      <alignment horizontal="center" vertical="center"/>
    </xf>
    <xf numFmtId="0" fontId="38" fillId="33" borderId="19" xfId="625" applyFont="1" applyFill="1" applyBorder="1" applyAlignment="1">
      <alignment horizontal="center" vertical="center"/>
    </xf>
    <xf numFmtId="0" fontId="38" fillId="33" borderId="20" xfId="625" applyFont="1" applyFill="1" applyBorder="1" applyAlignment="1">
      <alignment horizontal="center" vertical="center"/>
    </xf>
    <xf numFmtId="0" fontId="38" fillId="33" borderId="16" xfId="625" applyFont="1" applyFill="1" applyBorder="1" applyAlignment="1">
      <alignment horizontal="center" vertical="center"/>
    </xf>
    <xf numFmtId="0" fontId="38" fillId="33" borderId="18" xfId="625" applyFont="1" applyFill="1" applyBorder="1" applyAlignment="1">
      <alignment horizontal="center" vertical="center"/>
    </xf>
    <xf numFmtId="0" fontId="38" fillId="33" borderId="17" xfId="625" applyFont="1" applyFill="1" applyBorder="1" applyAlignment="1">
      <alignment horizontal="center" vertical="center"/>
    </xf>
    <xf numFmtId="3" fontId="38" fillId="33" borderId="13" xfId="625" applyNumberFormat="1" applyFont="1" applyFill="1" applyBorder="1" applyAlignment="1">
      <alignment horizontal="center" vertical="center"/>
    </xf>
    <xf numFmtId="3" fontId="38" fillId="33" borderId="14" xfId="625" applyNumberFormat="1" applyFont="1" applyFill="1" applyBorder="1" applyAlignment="1">
      <alignment horizontal="center" vertical="center"/>
    </xf>
    <xf numFmtId="0" fontId="38" fillId="33" borderId="15" xfId="625" applyFont="1" applyFill="1" applyBorder="1" applyAlignment="1">
      <alignment horizontal="left" vertical="center"/>
    </xf>
    <xf numFmtId="0" fontId="38" fillId="33" borderId="19" xfId="625" applyFont="1" applyFill="1" applyBorder="1" applyAlignment="1">
      <alignment horizontal="left" vertical="center"/>
    </xf>
    <xf numFmtId="0" fontId="38" fillId="33" borderId="20" xfId="625" applyFont="1" applyFill="1" applyBorder="1" applyAlignment="1">
      <alignment horizontal="left" vertical="center"/>
    </xf>
    <xf numFmtId="0" fontId="38" fillId="33" borderId="16" xfId="625" applyFont="1" applyFill="1" applyBorder="1" applyAlignment="1">
      <alignment horizontal="left" vertical="center"/>
    </xf>
    <xf numFmtId="0" fontId="38" fillId="33" borderId="18" xfId="625" applyFont="1" applyFill="1" applyBorder="1" applyAlignment="1">
      <alignment horizontal="left" vertical="center"/>
    </xf>
    <xf numFmtId="0" fontId="38" fillId="33" borderId="17" xfId="625" applyFont="1" applyFill="1" applyBorder="1" applyAlignment="1">
      <alignment horizontal="left" vertical="center"/>
    </xf>
    <xf numFmtId="0" fontId="139" fillId="0" borderId="0" xfId="625" applyFont="1" applyAlignment="1">
      <alignment horizontal="center"/>
    </xf>
  </cellXfs>
  <cellStyles count="661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2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1 5" xfId="7" xr:uid="{00000000-0005-0000-0000-000006000000}"/>
    <cellStyle name="20% - Accent1 6" xfId="8" xr:uid="{00000000-0005-0000-0000-000007000000}"/>
    <cellStyle name="20% - Accent1 7" xfId="9" xr:uid="{00000000-0005-0000-0000-000008000000}"/>
    <cellStyle name="20% - Accent1 8" xfId="10" xr:uid="{00000000-0005-0000-0000-000009000000}"/>
    <cellStyle name="20% - Accent1 9" xfId="11" xr:uid="{00000000-0005-0000-0000-00000A000000}"/>
    <cellStyle name="20% - Accent2" xfId="12" xr:uid="{00000000-0005-0000-0000-00000B000000}"/>
    <cellStyle name="20% - Accent2 10" xfId="13" xr:uid="{00000000-0005-0000-0000-00000C000000}"/>
    <cellStyle name="20% - Accent2 11" xfId="14" xr:uid="{00000000-0005-0000-0000-00000D000000}"/>
    <cellStyle name="20% - Accent2 2" xfId="15" xr:uid="{00000000-0005-0000-0000-00000E000000}"/>
    <cellStyle name="20% - Accent2 3" xfId="16" xr:uid="{00000000-0005-0000-0000-00000F000000}"/>
    <cellStyle name="20% - Accent2 4" xfId="17" xr:uid="{00000000-0005-0000-0000-000010000000}"/>
    <cellStyle name="20% - Accent2 5" xfId="18" xr:uid="{00000000-0005-0000-0000-000011000000}"/>
    <cellStyle name="20% - Accent2 6" xfId="19" xr:uid="{00000000-0005-0000-0000-000012000000}"/>
    <cellStyle name="20% - Accent2 7" xfId="20" xr:uid="{00000000-0005-0000-0000-000013000000}"/>
    <cellStyle name="20% - Accent2 8" xfId="21" xr:uid="{00000000-0005-0000-0000-000014000000}"/>
    <cellStyle name="20% - Accent2 9" xfId="22" xr:uid="{00000000-0005-0000-0000-000015000000}"/>
    <cellStyle name="20% - Accent3" xfId="23" xr:uid="{00000000-0005-0000-0000-000016000000}"/>
    <cellStyle name="20% - Accent3 10" xfId="24" xr:uid="{00000000-0005-0000-0000-000017000000}"/>
    <cellStyle name="20% - Accent3 11" xfId="25" xr:uid="{00000000-0005-0000-0000-000018000000}"/>
    <cellStyle name="20% - Accent3 2" xfId="26" xr:uid="{00000000-0005-0000-0000-000019000000}"/>
    <cellStyle name="20% - Accent3 3" xfId="27" xr:uid="{00000000-0005-0000-0000-00001A000000}"/>
    <cellStyle name="20% - Accent3 4" xfId="28" xr:uid="{00000000-0005-0000-0000-00001B000000}"/>
    <cellStyle name="20% - Accent3 5" xfId="29" xr:uid="{00000000-0005-0000-0000-00001C000000}"/>
    <cellStyle name="20% - Accent3 6" xfId="30" xr:uid="{00000000-0005-0000-0000-00001D000000}"/>
    <cellStyle name="20% - Accent3 7" xfId="31" xr:uid="{00000000-0005-0000-0000-00001E000000}"/>
    <cellStyle name="20% - Accent3 8" xfId="32" xr:uid="{00000000-0005-0000-0000-00001F000000}"/>
    <cellStyle name="20% - Accent3 9" xfId="33" xr:uid="{00000000-0005-0000-0000-000020000000}"/>
    <cellStyle name="20% - Accent4" xfId="34" xr:uid="{00000000-0005-0000-0000-000021000000}"/>
    <cellStyle name="20% - Accent4 10" xfId="35" xr:uid="{00000000-0005-0000-0000-000022000000}"/>
    <cellStyle name="20% - Accent4 11" xfId="36" xr:uid="{00000000-0005-0000-0000-000023000000}"/>
    <cellStyle name="20% - Accent4 2" xfId="37" xr:uid="{00000000-0005-0000-0000-000024000000}"/>
    <cellStyle name="20% - Accent4 3" xfId="38" xr:uid="{00000000-0005-0000-0000-000025000000}"/>
    <cellStyle name="20% - Accent4 4" xfId="39" xr:uid="{00000000-0005-0000-0000-000026000000}"/>
    <cellStyle name="20% - Accent4 5" xfId="40" xr:uid="{00000000-0005-0000-0000-000027000000}"/>
    <cellStyle name="20% - Accent4 6" xfId="41" xr:uid="{00000000-0005-0000-0000-000028000000}"/>
    <cellStyle name="20% - Accent4 7" xfId="42" xr:uid="{00000000-0005-0000-0000-000029000000}"/>
    <cellStyle name="20% - Accent4 8" xfId="43" xr:uid="{00000000-0005-0000-0000-00002A000000}"/>
    <cellStyle name="20% - Accent4 9" xfId="44" xr:uid="{00000000-0005-0000-0000-00002B000000}"/>
    <cellStyle name="20% - Accent5" xfId="45" xr:uid="{00000000-0005-0000-0000-00002C000000}"/>
    <cellStyle name="20% - Accent5 10" xfId="46" xr:uid="{00000000-0005-0000-0000-00002D000000}"/>
    <cellStyle name="20% - Accent5 11" xfId="47" xr:uid="{00000000-0005-0000-0000-00002E000000}"/>
    <cellStyle name="20% - Accent5 2" xfId="48" xr:uid="{00000000-0005-0000-0000-00002F000000}"/>
    <cellStyle name="20% - Accent5 3" xfId="49" xr:uid="{00000000-0005-0000-0000-000030000000}"/>
    <cellStyle name="20% - Accent5 4" xfId="50" xr:uid="{00000000-0005-0000-0000-000031000000}"/>
    <cellStyle name="20% - Accent5 5" xfId="51" xr:uid="{00000000-0005-0000-0000-000032000000}"/>
    <cellStyle name="20% - Accent5 6" xfId="52" xr:uid="{00000000-0005-0000-0000-000033000000}"/>
    <cellStyle name="20% - Accent5 7" xfId="53" xr:uid="{00000000-0005-0000-0000-000034000000}"/>
    <cellStyle name="20% - Accent5 8" xfId="54" xr:uid="{00000000-0005-0000-0000-000035000000}"/>
    <cellStyle name="20% - Accent5 9" xfId="55" xr:uid="{00000000-0005-0000-0000-000036000000}"/>
    <cellStyle name="20% - Accent6" xfId="56" xr:uid="{00000000-0005-0000-0000-000037000000}"/>
    <cellStyle name="20% - Accent6 10" xfId="57" xr:uid="{00000000-0005-0000-0000-000038000000}"/>
    <cellStyle name="20% - Accent6 11" xfId="58" xr:uid="{00000000-0005-0000-0000-000039000000}"/>
    <cellStyle name="20% - Accent6 2" xfId="59" xr:uid="{00000000-0005-0000-0000-00003A000000}"/>
    <cellStyle name="20% - Accent6 3" xfId="60" xr:uid="{00000000-0005-0000-0000-00003B000000}"/>
    <cellStyle name="20% - Accent6 4" xfId="61" xr:uid="{00000000-0005-0000-0000-00003C000000}"/>
    <cellStyle name="20% - Accent6 5" xfId="62" xr:uid="{00000000-0005-0000-0000-00003D000000}"/>
    <cellStyle name="20% - Accent6 6" xfId="63" xr:uid="{00000000-0005-0000-0000-00003E000000}"/>
    <cellStyle name="20% - Accent6 7" xfId="64" xr:uid="{00000000-0005-0000-0000-00003F000000}"/>
    <cellStyle name="20% - Accent6 8" xfId="65" xr:uid="{00000000-0005-0000-0000-000040000000}"/>
    <cellStyle name="20% - Accent6 9" xfId="66" xr:uid="{00000000-0005-0000-0000-000041000000}"/>
    <cellStyle name="20% - ส่วนที่ถูกเน้น1 2" xfId="67" xr:uid="{00000000-0005-0000-0000-000042000000}"/>
    <cellStyle name="20% - ส่วนที่ถูกเน้น1 3" xfId="68" xr:uid="{00000000-0005-0000-0000-000043000000}"/>
    <cellStyle name="20% - ส่วนที่ถูกเน้น1 4" xfId="69" xr:uid="{00000000-0005-0000-0000-000044000000}"/>
    <cellStyle name="20% - ส่วนที่ถูกเน้น2 2" xfId="70" xr:uid="{00000000-0005-0000-0000-000045000000}"/>
    <cellStyle name="20% - ส่วนที่ถูกเน้น2 3" xfId="71" xr:uid="{00000000-0005-0000-0000-000046000000}"/>
    <cellStyle name="20% - ส่วนที่ถูกเน้น2 4" xfId="72" xr:uid="{00000000-0005-0000-0000-000047000000}"/>
    <cellStyle name="20% - ส่วนที่ถูกเน้น3 2" xfId="73" xr:uid="{00000000-0005-0000-0000-000048000000}"/>
    <cellStyle name="20% - ส่วนที่ถูกเน้น3 3" xfId="74" xr:uid="{00000000-0005-0000-0000-000049000000}"/>
    <cellStyle name="20% - ส่วนที่ถูกเน้น3 4" xfId="75" xr:uid="{00000000-0005-0000-0000-00004A000000}"/>
    <cellStyle name="20% - ส่วนที่ถูกเน้น4 2" xfId="76" xr:uid="{00000000-0005-0000-0000-00004B000000}"/>
    <cellStyle name="20% - ส่วนที่ถูกเน้น4 3" xfId="77" xr:uid="{00000000-0005-0000-0000-00004C000000}"/>
    <cellStyle name="20% - ส่วนที่ถูกเน้น4 4" xfId="78" xr:uid="{00000000-0005-0000-0000-00004D000000}"/>
    <cellStyle name="20% - ส่วนที่ถูกเน้น5 2" xfId="79" xr:uid="{00000000-0005-0000-0000-00004E000000}"/>
    <cellStyle name="20% - ส่วนที่ถูกเน้น5 3" xfId="80" xr:uid="{00000000-0005-0000-0000-00004F000000}"/>
    <cellStyle name="20% - ส่วนที่ถูกเน้น5 4" xfId="81" xr:uid="{00000000-0005-0000-0000-000050000000}"/>
    <cellStyle name="20% - ส่วนที่ถูกเน้น6 2" xfId="82" xr:uid="{00000000-0005-0000-0000-000051000000}"/>
    <cellStyle name="20% - ส่วนที่ถูกเน้น6 3" xfId="83" xr:uid="{00000000-0005-0000-0000-000052000000}"/>
    <cellStyle name="20% - ส่วนที่ถูกเน้น6 4" xfId="84" xr:uid="{00000000-0005-0000-0000-000053000000}"/>
    <cellStyle name="40% - Accent1" xfId="85" xr:uid="{00000000-0005-0000-0000-000054000000}"/>
    <cellStyle name="40% - Accent1 10" xfId="86" xr:uid="{00000000-0005-0000-0000-000055000000}"/>
    <cellStyle name="40% - Accent1 11" xfId="87" xr:uid="{00000000-0005-0000-0000-000056000000}"/>
    <cellStyle name="40% - Accent1 2" xfId="88" xr:uid="{00000000-0005-0000-0000-000057000000}"/>
    <cellStyle name="40% - Accent1 3" xfId="89" xr:uid="{00000000-0005-0000-0000-000058000000}"/>
    <cellStyle name="40% - Accent1 4" xfId="90" xr:uid="{00000000-0005-0000-0000-000059000000}"/>
    <cellStyle name="40% - Accent1 5" xfId="91" xr:uid="{00000000-0005-0000-0000-00005A000000}"/>
    <cellStyle name="40% - Accent1 6" xfId="92" xr:uid="{00000000-0005-0000-0000-00005B000000}"/>
    <cellStyle name="40% - Accent1 7" xfId="93" xr:uid="{00000000-0005-0000-0000-00005C000000}"/>
    <cellStyle name="40% - Accent1 8" xfId="94" xr:uid="{00000000-0005-0000-0000-00005D000000}"/>
    <cellStyle name="40% - Accent1 9" xfId="95" xr:uid="{00000000-0005-0000-0000-00005E000000}"/>
    <cellStyle name="40% - Accent2" xfId="96" xr:uid="{00000000-0005-0000-0000-00005F000000}"/>
    <cellStyle name="40% - Accent2 10" xfId="97" xr:uid="{00000000-0005-0000-0000-000060000000}"/>
    <cellStyle name="40% - Accent2 11" xfId="98" xr:uid="{00000000-0005-0000-0000-000061000000}"/>
    <cellStyle name="40% - Accent2 2" xfId="99" xr:uid="{00000000-0005-0000-0000-000062000000}"/>
    <cellStyle name="40% - Accent2 3" xfId="100" xr:uid="{00000000-0005-0000-0000-000063000000}"/>
    <cellStyle name="40% - Accent2 4" xfId="101" xr:uid="{00000000-0005-0000-0000-000064000000}"/>
    <cellStyle name="40% - Accent2 5" xfId="102" xr:uid="{00000000-0005-0000-0000-000065000000}"/>
    <cellStyle name="40% - Accent2 6" xfId="103" xr:uid="{00000000-0005-0000-0000-000066000000}"/>
    <cellStyle name="40% - Accent2 7" xfId="104" xr:uid="{00000000-0005-0000-0000-000067000000}"/>
    <cellStyle name="40% - Accent2 8" xfId="105" xr:uid="{00000000-0005-0000-0000-000068000000}"/>
    <cellStyle name="40% - Accent2 9" xfId="106" xr:uid="{00000000-0005-0000-0000-000069000000}"/>
    <cellStyle name="40% - Accent3" xfId="107" xr:uid="{00000000-0005-0000-0000-00006A000000}"/>
    <cellStyle name="40% - Accent3 10" xfId="108" xr:uid="{00000000-0005-0000-0000-00006B000000}"/>
    <cellStyle name="40% - Accent3 11" xfId="109" xr:uid="{00000000-0005-0000-0000-00006C000000}"/>
    <cellStyle name="40% - Accent3 2" xfId="110" xr:uid="{00000000-0005-0000-0000-00006D000000}"/>
    <cellStyle name="40% - Accent3 3" xfId="111" xr:uid="{00000000-0005-0000-0000-00006E000000}"/>
    <cellStyle name="40% - Accent3 4" xfId="112" xr:uid="{00000000-0005-0000-0000-00006F000000}"/>
    <cellStyle name="40% - Accent3 5" xfId="113" xr:uid="{00000000-0005-0000-0000-000070000000}"/>
    <cellStyle name="40% - Accent3 6" xfId="114" xr:uid="{00000000-0005-0000-0000-000071000000}"/>
    <cellStyle name="40% - Accent3 7" xfId="115" xr:uid="{00000000-0005-0000-0000-000072000000}"/>
    <cellStyle name="40% - Accent3 8" xfId="116" xr:uid="{00000000-0005-0000-0000-000073000000}"/>
    <cellStyle name="40% - Accent3 9" xfId="117" xr:uid="{00000000-0005-0000-0000-000074000000}"/>
    <cellStyle name="40% - Accent4" xfId="118" xr:uid="{00000000-0005-0000-0000-000075000000}"/>
    <cellStyle name="40% - Accent4 10" xfId="119" xr:uid="{00000000-0005-0000-0000-000076000000}"/>
    <cellStyle name="40% - Accent4 11" xfId="120" xr:uid="{00000000-0005-0000-0000-000077000000}"/>
    <cellStyle name="40% - Accent4 2" xfId="121" xr:uid="{00000000-0005-0000-0000-000078000000}"/>
    <cellStyle name="40% - Accent4 3" xfId="122" xr:uid="{00000000-0005-0000-0000-000079000000}"/>
    <cellStyle name="40% - Accent4 4" xfId="123" xr:uid="{00000000-0005-0000-0000-00007A000000}"/>
    <cellStyle name="40% - Accent4 5" xfId="124" xr:uid="{00000000-0005-0000-0000-00007B000000}"/>
    <cellStyle name="40% - Accent4 6" xfId="125" xr:uid="{00000000-0005-0000-0000-00007C000000}"/>
    <cellStyle name="40% - Accent4 7" xfId="126" xr:uid="{00000000-0005-0000-0000-00007D000000}"/>
    <cellStyle name="40% - Accent4 8" xfId="127" xr:uid="{00000000-0005-0000-0000-00007E000000}"/>
    <cellStyle name="40% - Accent4 9" xfId="128" xr:uid="{00000000-0005-0000-0000-00007F000000}"/>
    <cellStyle name="40% - Accent5" xfId="129" xr:uid="{00000000-0005-0000-0000-000080000000}"/>
    <cellStyle name="40% - Accent5 10" xfId="130" xr:uid="{00000000-0005-0000-0000-000081000000}"/>
    <cellStyle name="40% - Accent5 11" xfId="131" xr:uid="{00000000-0005-0000-0000-000082000000}"/>
    <cellStyle name="40% - Accent5 2" xfId="132" xr:uid="{00000000-0005-0000-0000-000083000000}"/>
    <cellStyle name="40% - Accent5 3" xfId="133" xr:uid="{00000000-0005-0000-0000-000084000000}"/>
    <cellStyle name="40% - Accent5 4" xfId="134" xr:uid="{00000000-0005-0000-0000-000085000000}"/>
    <cellStyle name="40% - Accent5 5" xfId="135" xr:uid="{00000000-0005-0000-0000-000086000000}"/>
    <cellStyle name="40% - Accent5 6" xfId="136" xr:uid="{00000000-0005-0000-0000-000087000000}"/>
    <cellStyle name="40% - Accent5 7" xfId="137" xr:uid="{00000000-0005-0000-0000-000088000000}"/>
    <cellStyle name="40% - Accent5 8" xfId="138" xr:uid="{00000000-0005-0000-0000-000089000000}"/>
    <cellStyle name="40% - Accent5 9" xfId="139" xr:uid="{00000000-0005-0000-0000-00008A000000}"/>
    <cellStyle name="40% - Accent6" xfId="140" xr:uid="{00000000-0005-0000-0000-00008B000000}"/>
    <cellStyle name="40% - Accent6 10" xfId="141" xr:uid="{00000000-0005-0000-0000-00008C000000}"/>
    <cellStyle name="40% - Accent6 11" xfId="142" xr:uid="{00000000-0005-0000-0000-00008D000000}"/>
    <cellStyle name="40% - Accent6 2" xfId="143" xr:uid="{00000000-0005-0000-0000-00008E000000}"/>
    <cellStyle name="40% - Accent6 3" xfId="144" xr:uid="{00000000-0005-0000-0000-00008F000000}"/>
    <cellStyle name="40% - Accent6 4" xfId="145" xr:uid="{00000000-0005-0000-0000-000090000000}"/>
    <cellStyle name="40% - Accent6 5" xfId="146" xr:uid="{00000000-0005-0000-0000-000091000000}"/>
    <cellStyle name="40% - Accent6 6" xfId="147" xr:uid="{00000000-0005-0000-0000-000092000000}"/>
    <cellStyle name="40% - Accent6 7" xfId="148" xr:uid="{00000000-0005-0000-0000-000093000000}"/>
    <cellStyle name="40% - Accent6 8" xfId="149" xr:uid="{00000000-0005-0000-0000-000094000000}"/>
    <cellStyle name="40% - Accent6 9" xfId="150" xr:uid="{00000000-0005-0000-0000-000095000000}"/>
    <cellStyle name="40% - ส่วนที่ถูกเน้น1 2" xfId="151" xr:uid="{00000000-0005-0000-0000-000096000000}"/>
    <cellStyle name="40% - ส่วนที่ถูกเน้น1 3" xfId="152" xr:uid="{00000000-0005-0000-0000-000097000000}"/>
    <cellStyle name="40% - ส่วนที่ถูกเน้น1 4" xfId="153" xr:uid="{00000000-0005-0000-0000-000098000000}"/>
    <cellStyle name="40% - ส่วนที่ถูกเน้น2 2" xfId="154" xr:uid="{00000000-0005-0000-0000-000099000000}"/>
    <cellStyle name="40% - ส่วนที่ถูกเน้น2 3" xfId="155" xr:uid="{00000000-0005-0000-0000-00009A000000}"/>
    <cellStyle name="40% - ส่วนที่ถูกเน้น2 4" xfId="156" xr:uid="{00000000-0005-0000-0000-00009B000000}"/>
    <cellStyle name="40% - ส่วนที่ถูกเน้น3 2" xfId="157" xr:uid="{00000000-0005-0000-0000-00009C000000}"/>
    <cellStyle name="40% - ส่วนที่ถูกเน้น3 3" xfId="158" xr:uid="{00000000-0005-0000-0000-00009D000000}"/>
    <cellStyle name="40% - ส่วนที่ถูกเน้น3 4" xfId="159" xr:uid="{00000000-0005-0000-0000-00009E000000}"/>
    <cellStyle name="40% - ส่วนที่ถูกเน้น4 2" xfId="160" xr:uid="{00000000-0005-0000-0000-00009F000000}"/>
    <cellStyle name="40% - ส่วนที่ถูกเน้น4 3" xfId="161" xr:uid="{00000000-0005-0000-0000-0000A0000000}"/>
    <cellStyle name="40% - ส่วนที่ถูกเน้น4 4" xfId="162" xr:uid="{00000000-0005-0000-0000-0000A1000000}"/>
    <cellStyle name="40% - ส่วนที่ถูกเน้น5 2" xfId="163" xr:uid="{00000000-0005-0000-0000-0000A2000000}"/>
    <cellStyle name="40% - ส่วนที่ถูกเน้น5 3" xfId="164" xr:uid="{00000000-0005-0000-0000-0000A3000000}"/>
    <cellStyle name="40% - ส่วนที่ถูกเน้น5 4" xfId="165" xr:uid="{00000000-0005-0000-0000-0000A4000000}"/>
    <cellStyle name="40% - ส่วนที่ถูกเน้น6 2" xfId="166" xr:uid="{00000000-0005-0000-0000-0000A5000000}"/>
    <cellStyle name="40% - ส่วนที่ถูกเน้น6 3" xfId="167" xr:uid="{00000000-0005-0000-0000-0000A6000000}"/>
    <cellStyle name="40% - ส่วนที่ถูกเน้น6 4" xfId="168" xr:uid="{00000000-0005-0000-0000-0000A7000000}"/>
    <cellStyle name="60% - Accent1" xfId="169" xr:uid="{00000000-0005-0000-0000-0000A8000000}"/>
    <cellStyle name="60% - Accent1 10" xfId="170" xr:uid="{00000000-0005-0000-0000-0000A9000000}"/>
    <cellStyle name="60% - Accent1 11" xfId="171" xr:uid="{00000000-0005-0000-0000-0000AA000000}"/>
    <cellStyle name="60% - Accent1 2" xfId="172" xr:uid="{00000000-0005-0000-0000-0000AB000000}"/>
    <cellStyle name="60% - Accent1 3" xfId="173" xr:uid="{00000000-0005-0000-0000-0000AC000000}"/>
    <cellStyle name="60% - Accent1 4" xfId="174" xr:uid="{00000000-0005-0000-0000-0000AD000000}"/>
    <cellStyle name="60% - Accent1 5" xfId="175" xr:uid="{00000000-0005-0000-0000-0000AE000000}"/>
    <cellStyle name="60% - Accent1 6" xfId="176" xr:uid="{00000000-0005-0000-0000-0000AF000000}"/>
    <cellStyle name="60% - Accent1 7" xfId="177" xr:uid="{00000000-0005-0000-0000-0000B0000000}"/>
    <cellStyle name="60% - Accent1 8" xfId="178" xr:uid="{00000000-0005-0000-0000-0000B1000000}"/>
    <cellStyle name="60% - Accent1 9" xfId="179" xr:uid="{00000000-0005-0000-0000-0000B2000000}"/>
    <cellStyle name="60% - Accent2" xfId="180" xr:uid="{00000000-0005-0000-0000-0000B3000000}"/>
    <cellStyle name="60% - Accent2 10" xfId="181" xr:uid="{00000000-0005-0000-0000-0000B4000000}"/>
    <cellStyle name="60% - Accent2 11" xfId="182" xr:uid="{00000000-0005-0000-0000-0000B5000000}"/>
    <cellStyle name="60% - Accent2 2" xfId="183" xr:uid="{00000000-0005-0000-0000-0000B6000000}"/>
    <cellStyle name="60% - Accent2 3" xfId="184" xr:uid="{00000000-0005-0000-0000-0000B7000000}"/>
    <cellStyle name="60% - Accent2 4" xfId="185" xr:uid="{00000000-0005-0000-0000-0000B8000000}"/>
    <cellStyle name="60% - Accent2 5" xfId="186" xr:uid="{00000000-0005-0000-0000-0000B9000000}"/>
    <cellStyle name="60% - Accent2 6" xfId="187" xr:uid="{00000000-0005-0000-0000-0000BA000000}"/>
    <cellStyle name="60% - Accent2 7" xfId="188" xr:uid="{00000000-0005-0000-0000-0000BB000000}"/>
    <cellStyle name="60% - Accent2 8" xfId="189" xr:uid="{00000000-0005-0000-0000-0000BC000000}"/>
    <cellStyle name="60% - Accent2 9" xfId="190" xr:uid="{00000000-0005-0000-0000-0000BD000000}"/>
    <cellStyle name="60% - Accent3" xfId="191" xr:uid="{00000000-0005-0000-0000-0000BE000000}"/>
    <cellStyle name="60% - Accent3 10" xfId="192" xr:uid="{00000000-0005-0000-0000-0000BF000000}"/>
    <cellStyle name="60% - Accent3 11" xfId="193" xr:uid="{00000000-0005-0000-0000-0000C0000000}"/>
    <cellStyle name="60% - Accent3 2" xfId="194" xr:uid="{00000000-0005-0000-0000-0000C1000000}"/>
    <cellStyle name="60% - Accent3 3" xfId="195" xr:uid="{00000000-0005-0000-0000-0000C2000000}"/>
    <cellStyle name="60% - Accent3 4" xfId="196" xr:uid="{00000000-0005-0000-0000-0000C3000000}"/>
    <cellStyle name="60% - Accent3 5" xfId="197" xr:uid="{00000000-0005-0000-0000-0000C4000000}"/>
    <cellStyle name="60% - Accent3 6" xfId="198" xr:uid="{00000000-0005-0000-0000-0000C5000000}"/>
    <cellStyle name="60% - Accent3 7" xfId="199" xr:uid="{00000000-0005-0000-0000-0000C6000000}"/>
    <cellStyle name="60% - Accent3 8" xfId="200" xr:uid="{00000000-0005-0000-0000-0000C7000000}"/>
    <cellStyle name="60% - Accent3 9" xfId="201" xr:uid="{00000000-0005-0000-0000-0000C8000000}"/>
    <cellStyle name="60% - Accent4" xfId="202" xr:uid="{00000000-0005-0000-0000-0000C9000000}"/>
    <cellStyle name="60% - Accent4 10" xfId="203" xr:uid="{00000000-0005-0000-0000-0000CA000000}"/>
    <cellStyle name="60% - Accent4 11" xfId="204" xr:uid="{00000000-0005-0000-0000-0000CB000000}"/>
    <cellStyle name="60% - Accent4 2" xfId="205" xr:uid="{00000000-0005-0000-0000-0000CC000000}"/>
    <cellStyle name="60% - Accent4 3" xfId="206" xr:uid="{00000000-0005-0000-0000-0000CD000000}"/>
    <cellStyle name="60% - Accent4 4" xfId="207" xr:uid="{00000000-0005-0000-0000-0000CE000000}"/>
    <cellStyle name="60% - Accent4 5" xfId="208" xr:uid="{00000000-0005-0000-0000-0000CF000000}"/>
    <cellStyle name="60% - Accent4 6" xfId="209" xr:uid="{00000000-0005-0000-0000-0000D0000000}"/>
    <cellStyle name="60% - Accent4 7" xfId="210" xr:uid="{00000000-0005-0000-0000-0000D1000000}"/>
    <cellStyle name="60% - Accent4 8" xfId="211" xr:uid="{00000000-0005-0000-0000-0000D2000000}"/>
    <cellStyle name="60% - Accent4 9" xfId="212" xr:uid="{00000000-0005-0000-0000-0000D3000000}"/>
    <cellStyle name="60% - Accent5" xfId="213" xr:uid="{00000000-0005-0000-0000-0000D4000000}"/>
    <cellStyle name="60% - Accent5 10" xfId="214" xr:uid="{00000000-0005-0000-0000-0000D5000000}"/>
    <cellStyle name="60% - Accent5 11" xfId="215" xr:uid="{00000000-0005-0000-0000-0000D6000000}"/>
    <cellStyle name="60% - Accent5 2" xfId="216" xr:uid="{00000000-0005-0000-0000-0000D7000000}"/>
    <cellStyle name="60% - Accent5 3" xfId="217" xr:uid="{00000000-0005-0000-0000-0000D8000000}"/>
    <cellStyle name="60% - Accent5 4" xfId="218" xr:uid="{00000000-0005-0000-0000-0000D9000000}"/>
    <cellStyle name="60% - Accent5 5" xfId="219" xr:uid="{00000000-0005-0000-0000-0000DA000000}"/>
    <cellStyle name="60% - Accent5 6" xfId="220" xr:uid="{00000000-0005-0000-0000-0000DB000000}"/>
    <cellStyle name="60% - Accent5 7" xfId="221" xr:uid="{00000000-0005-0000-0000-0000DC000000}"/>
    <cellStyle name="60% - Accent5 8" xfId="222" xr:uid="{00000000-0005-0000-0000-0000DD000000}"/>
    <cellStyle name="60% - Accent5 9" xfId="223" xr:uid="{00000000-0005-0000-0000-0000DE000000}"/>
    <cellStyle name="60% - Accent6" xfId="224" xr:uid="{00000000-0005-0000-0000-0000DF000000}"/>
    <cellStyle name="60% - Accent6 10" xfId="225" xr:uid="{00000000-0005-0000-0000-0000E0000000}"/>
    <cellStyle name="60% - Accent6 11" xfId="226" xr:uid="{00000000-0005-0000-0000-0000E1000000}"/>
    <cellStyle name="60% - Accent6 2" xfId="227" xr:uid="{00000000-0005-0000-0000-0000E2000000}"/>
    <cellStyle name="60% - Accent6 3" xfId="228" xr:uid="{00000000-0005-0000-0000-0000E3000000}"/>
    <cellStyle name="60% - Accent6 4" xfId="229" xr:uid="{00000000-0005-0000-0000-0000E4000000}"/>
    <cellStyle name="60% - Accent6 5" xfId="230" xr:uid="{00000000-0005-0000-0000-0000E5000000}"/>
    <cellStyle name="60% - Accent6 6" xfId="231" xr:uid="{00000000-0005-0000-0000-0000E6000000}"/>
    <cellStyle name="60% - Accent6 7" xfId="232" xr:uid="{00000000-0005-0000-0000-0000E7000000}"/>
    <cellStyle name="60% - Accent6 8" xfId="233" xr:uid="{00000000-0005-0000-0000-0000E8000000}"/>
    <cellStyle name="60% - Accent6 9" xfId="234" xr:uid="{00000000-0005-0000-0000-0000E9000000}"/>
    <cellStyle name="60% - ส่วนที่ถูกเน้น1 2" xfId="235" xr:uid="{00000000-0005-0000-0000-0000EA000000}"/>
    <cellStyle name="60% - ส่วนที่ถูกเน้น1 3" xfId="236" xr:uid="{00000000-0005-0000-0000-0000EB000000}"/>
    <cellStyle name="60% - ส่วนที่ถูกเน้น1 4" xfId="237" xr:uid="{00000000-0005-0000-0000-0000EC000000}"/>
    <cellStyle name="60% - ส่วนที่ถูกเน้น2 2" xfId="238" xr:uid="{00000000-0005-0000-0000-0000ED000000}"/>
    <cellStyle name="60% - ส่วนที่ถูกเน้น2 3" xfId="239" xr:uid="{00000000-0005-0000-0000-0000EE000000}"/>
    <cellStyle name="60% - ส่วนที่ถูกเน้น2 4" xfId="240" xr:uid="{00000000-0005-0000-0000-0000EF000000}"/>
    <cellStyle name="60% - ส่วนที่ถูกเน้น3 2" xfId="241" xr:uid="{00000000-0005-0000-0000-0000F0000000}"/>
    <cellStyle name="60% - ส่วนที่ถูกเน้น3 3" xfId="242" xr:uid="{00000000-0005-0000-0000-0000F1000000}"/>
    <cellStyle name="60% - ส่วนที่ถูกเน้น3 4" xfId="243" xr:uid="{00000000-0005-0000-0000-0000F2000000}"/>
    <cellStyle name="60% - ส่วนที่ถูกเน้น4 2" xfId="244" xr:uid="{00000000-0005-0000-0000-0000F3000000}"/>
    <cellStyle name="60% - ส่วนที่ถูกเน้น4 3" xfId="245" xr:uid="{00000000-0005-0000-0000-0000F4000000}"/>
    <cellStyle name="60% - ส่วนที่ถูกเน้น4 4" xfId="246" xr:uid="{00000000-0005-0000-0000-0000F5000000}"/>
    <cellStyle name="60% - ส่วนที่ถูกเน้น5 2" xfId="247" xr:uid="{00000000-0005-0000-0000-0000F6000000}"/>
    <cellStyle name="60% - ส่วนที่ถูกเน้น5 3" xfId="248" xr:uid="{00000000-0005-0000-0000-0000F7000000}"/>
    <cellStyle name="60% - ส่วนที่ถูกเน้น5 4" xfId="249" xr:uid="{00000000-0005-0000-0000-0000F8000000}"/>
    <cellStyle name="60% - ส่วนที่ถูกเน้น6 2" xfId="250" xr:uid="{00000000-0005-0000-0000-0000F9000000}"/>
    <cellStyle name="60% - ส่วนที่ถูกเน้น6 3" xfId="251" xr:uid="{00000000-0005-0000-0000-0000FA000000}"/>
    <cellStyle name="60% - ส่วนที่ถูกเน้น6 4" xfId="252" xr:uid="{00000000-0005-0000-0000-0000FB000000}"/>
    <cellStyle name="Accent1" xfId="253" xr:uid="{00000000-0005-0000-0000-0000FC000000}"/>
    <cellStyle name="Accent1 10" xfId="254" xr:uid="{00000000-0005-0000-0000-0000FD000000}"/>
    <cellStyle name="Accent1 11" xfId="255" xr:uid="{00000000-0005-0000-0000-0000FE000000}"/>
    <cellStyle name="Accent1 2" xfId="256" xr:uid="{00000000-0005-0000-0000-0000FF000000}"/>
    <cellStyle name="Accent1 3" xfId="257" xr:uid="{00000000-0005-0000-0000-000000010000}"/>
    <cellStyle name="Accent1 4" xfId="258" xr:uid="{00000000-0005-0000-0000-000001010000}"/>
    <cellStyle name="Accent1 5" xfId="259" xr:uid="{00000000-0005-0000-0000-000002010000}"/>
    <cellStyle name="Accent1 6" xfId="260" xr:uid="{00000000-0005-0000-0000-000003010000}"/>
    <cellStyle name="Accent1 7" xfId="261" xr:uid="{00000000-0005-0000-0000-000004010000}"/>
    <cellStyle name="Accent1 8" xfId="262" xr:uid="{00000000-0005-0000-0000-000005010000}"/>
    <cellStyle name="Accent1 9" xfId="263" xr:uid="{00000000-0005-0000-0000-000006010000}"/>
    <cellStyle name="Accent2" xfId="264" xr:uid="{00000000-0005-0000-0000-000007010000}"/>
    <cellStyle name="Accent2 10" xfId="265" xr:uid="{00000000-0005-0000-0000-000008010000}"/>
    <cellStyle name="Accent2 11" xfId="266" xr:uid="{00000000-0005-0000-0000-000009010000}"/>
    <cellStyle name="Accent2 2" xfId="267" xr:uid="{00000000-0005-0000-0000-00000A010000}"/>
    <cellStyle name="Accent2 3" xfId="268" xr:uid="{00000000-0005-0000-0000-00000B010000}"/>
    <cellStyle name="Accent2 4" xfId="269" xr:uid="{00000000-0005-0000-0000-00000C010000}"/>
    <cellStyle name="Accent2 5" xfId="270" xr:uid="{00000000-0005-0000-0000-00000D010000}"/>
    <cellStyle name="Accent2 6" xfId="271" xr:uid="{00000000-0005-0000-0000-00000E010000}"/>
    <cellStyle name="Accent2 7" xfId="272" xr:uid="{00000000-0005-0000-0000-00000F010000}"/>
    <cellStyle name="Accent2 8" xfId="273" xr:uid="{00000000-0005-0000-0000-000010010000}"/>
    <cellStyle name="Accent2 9" xfId="274" xr:uid="{00000000-0005-0000-0000-000011010000}"/>
    <cellStyle name="Accent3" xfId="275" xr:uid="{00000000-0005-0000-0000-000012010000}"/>
    <cellStyle name="Accent3 10" xfId="276" xr:uid="{00000000-0005-0000-0000-000013010000}"/>
    <cellStyle name="Accent3 11" xfId="277" xr:uid="{00000000-0005-0000-0000-000014010000}"/>
    <cellStyle name="Accent3 2" xfId="278" xr:uid="{00000000-0005-0000-0000-000015010000}"/>
    <cellStyle name="Accent3 3" xfId="279" xr:uid="{00000000-0005-0000-0000-000016010000}"/>
    <cellStyle name="Accent3 4" xfId="280" xr:uid="{00000000-0005-0000-0000-000017010000}"/>
    <cellStyle name="Accent3 5" xfId="281" xr:uid="{00000000-0005-0000-0000-000018010000}"/>
    <cellStyle name="Accent3 6" xfId="282" xr:uid="{00000000-0005-0000-0000-000019010000}"/>
    <cellStyle name="Accent3 7" xfId="283" xr:uid="{00000000-0005-0000-0000-00001A010000}"/>
    <cellStyle name="Accent3 8" xfId="284" xr:uid="{00000000-0005-0000-0000-00001B010000}"/>
    <cellStyle name="Accent3 9" xfId="285" xr:uid="{00000000-0005-0000-0000-00001C010000}"/>
    <cellStyle name="Accent4" xfId="286" xr:uid="{00000000-0005-0000-0000-00001D010000}"/>
    <cellStyle name="Accent4 10" xfId="287" xr:uid="{00000000-0005-0000-0000-00001E010000}"/>
    <cellStyle name="Accent4 11" xfId="288" xr:uid="{00000000-0005-0000-0000-00001F010000}"/>
    <cellStyle name="Accent4 2" xfId="289" xr:uid="{00000000-0005-0000-0000-000020010000}"/>
    <cellStyle name="Accent4 3" xfId="290" xr:uid="{00000000-0005-0000-0000-000021010000}"/>
    <cellStyle name="Accent4 4" xfId="291" xr:uid="{00000000-0005-0000-0000-000022010000}"/>
    <cellStyle name="Accent4 5" xfId="292" xr:uid="{00000000-0005-0000-0000-000023010000}"/>
    <cellStyle name="Accent4 6" xfId="293" xr:uid="{00000000-0005-0000-0000-000024010000}"/>
    <cellStyle name="Accent4 7" xfId="294" xr:uid="{00000000-0005-0000-0000-000025010000}"/>
    <cellStyle name="Accent4 8" xfId="295" xr:uid="{00000000-0005-0000-0000-000026010000}"/>
    <cellStyle name="Accent4 9" xfId="296" xr:uid="{00000000-0005-0000-0000-000027010000}"/>
    <cellStyle name="Accent5" xfId="297" xr:uid="{00000000-0005-0000-0000-000028010000}"/>
    <cellStyle name="Accent5 10" xfId="298" xr:uid="{00000000-0005-0000-0000-000029010000}"/>
    <cellStyle name="Accent5 11" xfId="299" xr:uid="{00000000-0005-0000-0000-00002A010000}"/>
    <cellStyle name="Accent5 2" xfId="300" xr:uid="{00000000-0005-0000-0000-00002B010000}"/>
    <cellStyle name="Accent5 3" xfId="301" xr:uid="{00000000-0005-0000-0000-00002C010000}"/>
    <cellStyle name="Accent5 4" xfId="302" xr:uid="{00000000-0005-0000-0000-00002D010000}"/>
    <cellStyle name="Accent5 5" xfId="303" xr:uid="{00000000-0005-0000-0000-00002E010000}"/>
    <cellStyle name="Accent5 6" xfId="304" xr:uid="{00000000-0005-0000-0000-00002F010000}"/>
    <cellStyle name="Accent5 7" xfId="305" xr:uid="{00000000-0005-0000-0000-000030010000}"/>
    <cellStyle name="Accent5 8" xfId="306" xr:uid="{00000000-0005-0000-0000-000031010000}"/>
    <cellStyle name="Accent5 9" xfId="307" xr:uid="{00000000-0005-0000-0000-000032010000}"/>
    <cellStyle name="Accent6" xfId="308" xr:uid="{00000000-0005-0000-0000-000033010000}"/>
    <cellStyle name="Accent6 10" xfId="309" xr:uid="{00000000-0005-0000-0000-000034010000}"/>
    <cellStyle name="Accent6 11" xfId="310" xr:uid="{00000000-0005-0000-0000-000035010000}"/>
    <cellStyle name="Accent6 2" xfId="311" xr:uid="{00000000-0005-0000-0000-000036010000}"/>
    <cellStyle name="Accent6 3" xfId="312" xr:uid="{00000000-0005-0000-0000-000037010000}"/>
    <cellStyle name="Accent6 4" xfId="313" xr:uid="{00000000-0005-0000-0000-000038010000}"/>
    <cellStyle name="Accent6 5" xfId="314" xr:uid="{00000000-0005-0000-0000-000039010000}"/>
    <cellStyle name="Accent6 6" xfId="315" xr:uid="{00000000-0005-0000-0000-00003A010000}"/>
    <cellStyle name="Accent6 7" xfId="316" xr:uid="{00000000-0005-0000-0000-00003B010000}"/>
    <cellStyle name="Accent6 8" xfId="317" xr:uid="{00000000-0005-0000-0000-00003C010000}"/>
    <cellStyle name="Accent6 9" xfId="318" xr:uid="{00000000-0005-0000-0000-00003D010000}"/>
    <cellStyle name="Bad" xfId="319" xr:uid="{00000000-0005-0000-0000-00003E010000}"/>
    <cellStyle name="Bad 10" xfId="320" xr:uid="{00000000-0005-0000-0000-00003F010000}"/>
    <cellStyle name="Bad 11" xfId="321" xr:uid="{00000000-0005-0000-0000-000040010000}"/>
    <cellStyle name="Bad 2" xfId="322" xr:uid="{00000000-0005-0000-0000-000041010000}"/>
    <cellStyle name="Bad 3" xfId="323" xr:uid="{00000000-0005-0000-0000-000042010000}"/>
    <cellStyle name="Bad 4" xfId="324" xr:uid="{00000000-0005-0000-0000-000043010000}"/>
    <cellStyle name="Bad 5" xfId="325" xr:uid="{00000000-0005-0000-0000-000044010000}"/>
    <cellStyle name="Bad 6" xfId="326" xr:uid="{00000000-0005-0000-0000-000045010000}"/>
    <cellStyle name="Bad 7" xfId="327" xr:uid="{00000000-0005-0000-0000-000046010000}"/>
    <cellStyle name="Bad 8" xfId="328" xr:uid="{00000000-0005-0000-0000-000047010000}"/>
    <cellStyle name="Bad 9" xfId="329" xr:uid="{00000000-0005-0000-0000-000048010000}"/>
    <cellStyle name="Calculation" xfId="330" xr:uid="{00000000-0005-0000-0000-000049010000}"/>
    <cellStyle name="Calculation 10" xfId="331" xr:uid="{00000000-0005-0000-0000-00004A010000}"/>
    <cellStyle name="Calculation 11" xfId="332" xr:uid="{00000000-0005-0000-0000-00004B010000}"/>
    <cellStyle name="Calculation 2" xfId="333" xr:uid="{00000000-0005-0000-0000-00004C010000}"/>
    <cellStyle name="Calculation 3" xfId="334" xr:uid="{00000000-0005-0000-0000-00004D010000}"/>
    <cellStyle name="Calculation 4" xfId="335" xr:uid="{00000000-0005-0000-0000-00004E010000}"/>
    <cellStyle name="Calculation 5" xfId="336" xr:uid="{00000000-0005-0000-0000-00004F010000}"/>
    <cellStyle name="Calculation 6" xfId="337" xr:uid="{00000000-0005-0000-0000-000050010000}"/>
    <cellStyle name="Calculation 7" xfId="338" xr:uid="{00000000-0005-0000-0000-000051010000}"/>
    <cellStyle name="Calculation 8" xfId="339" xr:uid="{00000000-0005-0000-0000-000052010000}"/>
    <cellStyle name="Calculation 9" xfId="340" xr:uid="{00000000-0005-0000-0000-000053010000}"/>
    <cellStyle name="Check Cell" xfId="341" xr:uid="{00000000-0005-0000-0000-000054010000}"/>
    <cellStyle name="Check Cell 10" xfId="342" xr:uid="{00000000-0005-0000-0000-000055010000}"/>
    <cellStyle name="Check Cell 11" xfId="343" xr:uid="{00000000-0005-0000-0000-000056010000}"/>
    <cellStyle name="Check Cell 2" xfId="344" xr:uid="{00000000-0005-0000-0000-000057010000}"/>
    <cellStyle name="Check Cell 3" xfId="345" xr:uid="{00000000-0005-0000-0000-000058010000}"/>
    <cellStyle name="Check Cell 4" xfId="346" xr:uid="{00000000-0005-0000-0000-000059010000}"/>
    <cellStyle name="Check Cell 5" xfId="347" xr:uid="{00000000-0005-0000-0000-00005A010000}"/>
    <cellStyle name="Check Cell 6" xfId="348" xr:uid="{00000000-0005-0000-0000-00005B010000}"/>
    <cellStyle name="Check Cell 7" xfId="349" xr:uid="{00000000-0005-0000-0000-00005C010000}"/>
    <cellStyle name="Check Cell 8" xfId="350" xr:uid="{00000000-0005-0000-0000-00005D010000}"/>
    <cellStyle name="Check Cell 9" xfId="351" xr:uid="{00000000-0005-0000-0000-00005E010000}"/>
    <cellStyle name="Comma 2" xfId="623" xr:uid="{00000000-0005-0000-0000-000060010000}"/>
    <cellStyle name="Comma 3" xfId="628" xr:uid="{00000000-0005-0000-0000-000061010000}"/>
    <cellStyle name="Comma 4" xfId="627" xr:uid="{00000000-0005-0000-0000-000062010000}"/>
    <cellStyle name="Comma 5" xfId="629" xr:uid="{00000000-0005-0000-0000-000063010000}"/>
    <cellStyle name="Comma 5 2" xfId="630" xr:uid="{00000000-0005-0000-0000-000064010000}"/>
    <cellStyle name="Comma 6" xfId="631" xr:uid="{00000000-0005-0000-0000-000065010000}"/>
    <cellStyle name="Comma 7" xfId="632" xr:uid="{00000000-0005-0000-0000-000066010000}"/>
    <cellStyle name="Comma 7 2" xfId="633" xr:uid="{00000000-0005-0000-0000-000067010000}"/>
    <cellStyle name="Excel Built-in Normal" xfId="634" xr:uid="{00000000-0005-0000-0000-000068010000}"/>
    <cellStyle name="Explanatory Text" xfId="352" xr:uid="{00000000-0005-0000-0000-000069010000}"/>
    <cellStyle name="Explanatory Text 10" xfId="353" xr:uid="{00000000-0005-0000-0000-00006A010000}"/>
    <cellStyle name="Explanatory Text 11" xfId="354" xr:uid="{00000000-0005-0000-0000-00006B010000}"/>
    <cellStyle name="Explanatory Text 2" xfId="355" xr:uid="{00000000-0005-0000-0000-00006C010000}"/>
    <cellStyle name="Explanatory Text 3" xfId="356" xr:uid="{00000000-0005-0000-0000-00006D010000}"/>
    <cellStyle name="Explanatory Text 4" xfId="357" xr:uid="{00000000-0005-0000-0000-00006E010000}"/>
    <cellStyle name="Explanatory Text 5" xfId="358" xr:uid="{00000000-0005-0000-0000-00006F010000}"/>
    <cellStyle name="Explanatory Text 6" xfId="359" xr:uid="{00000000-0005-0000-0000-000070010000}"/>
    <cellStyle name="Explanatory Text 7" xfId="360" xr:uid="{00000000-0005-0000-0000-000071010000}"/>
    <cellStyle name="Explanatory Text 8" xfId="361" xr:uid="{00000000-0005-0000-0000-000072010000}"/>
    <cellStyle name="Explanatory Text 9" xfId="362" xr:uid="{00000000-0005-0000-0000-000073010000}"/>
    <cellStyle name="Good" xfId="363" xr:uid="{00000000-0005-0000-0000-000074010000}"/>
    <cellStyle name="Good 10" xfId="364" xr:uid="{00000000-0005-0000-0000-000075010000}"/>
    <cellStyle name="Good 11" xfId="365" xr:uid="{00000000-0005-0000-0000-000076010000}"/>
    <cellStyle name="Good 2" xfId="366" xr:uid="{00000000-0005-0000-0000-000077010000}"/>
    <cellStyle name="Good 3" xfId="367" xr:uid="{00000000-0005-0000-0000-000078010000}"/>
    <cellStyle name="Good 4" xfId="368" xr:uid="{00000000-0005-0000-0000-000079010000}"/>
    <cellStyle name="Good 5" xfId="369" xr:uid="{00000000-0005-0000-0000-00007A010000}"/>
    <cellStyle name="Good 6" xfId="370" xr:uid="{00000000-0005-0000-0000-00007B010000}"/>
    <cellStyle name="Good 7" xfId="371" xr:uid="{00000000-0005-0000-0000-00007C010000}"/>
    <cellStyle name="Good 8" xfId="372" xr:uid="{00000000-0005-0000-0000-00007D010000}"/>
    <cellStyle name="Good 9" xfId="373" xr:uid="{00000000-0005-0000-0000-00007E010000}"/>
    <cellStyle name="Heading 1" xfId="374" xr:uid="{00000000-0005-0000-0000-00007F010000}"/>
    <cellStyle name="Heading 1 10" xfId="375" xr:uid="{00000000-0005-0000-0000-000080010000}"/>
    <cellStyle name="Heading 1 11" xfId="376" xr:uid="{00000000-0005-0000-0000-000081010000}"/>
    <cellStyle name="Heading 1 2" xfId="377" xr:uid="{00000000-0005-0000-0000-000082010000}"/>
    <cellStyle name="Heading 1 3" xfId="378" xr:uid="{00000000-0005-0000-0000-000083010000}"/>
    <cellStyle name="Heading 1 4" xfId="379" xr:uid="{00000000-0005-0000-0000-000084010000}"/>
    <cellStyle name="Heading 1 5" xfId="380" xr:uid="{00000000-0005-0000-0000-000085010000}"/>
    <cellStyle name="Heading 1 6" xfId="381" xr:uid="{00000000-0005-0000-0000-000086010000}"/>
    <cellStyle name="Heading 1 7" xfId="382" xr:uid="{00000000-0005-0000-0000-000087010000}"/>
    <cellStyle name="Heading 1 8" xfId="383" xr:uid="{00000000-0005-0000-0000-000088010000}"/>
    <cellStyle name="Heading 1 9" xfId="384" xr:uid="{00000000-0005-0000-0000-000089010000}"/>
    <cellStyle name="Heading 2" xfId="385" xr:uid="{00000000-0005-0000-0000-00008A010000}"/>
    <cellStyle name="Heading 2 10" xfId="386" xr:uid="{00000000-0005-0000-0000-00008B010000}"/>
    <cellStyle name="Heading 2 11" xfId="387" xr:uid="{00000000-0005-0000-0000-00008C010000}"/>
    <cellStyle name="Heading 2 2" xfId="388" xr:uid="{00000000-0005-0000-0000-00008D010000}"/>
    <cellStyle name="Heading 2 3" xfId="389" xr:uid="{00000000-0005-0000-0000-00008E010000}"/>
    <cellStyle name="Heading 2 4" xfId="390" xr:uid="{00000000-0005-0000-0000-00008F010000}"/>
    <cellStyle name="Heading 2 5" xfId="391" xr:uid="{00000000-0005-0000-0000-000090010000}"/>
    <cellStyle name="Heading 2 6" xfId="392" xr:uid="{00000000-0005-0000-0000-000091010000}"/>
    <cellStyle name="Heading 2 7" xfId="393" xr:uid="{00000000-0005-0000-0000-000092010000}"/>
    <cellStyle name="Heading 2 8" xfId="394" xr:uid="{00000000-0005-0000-0000-000093010000}"/>
    <cellStyle name="Heading 2 9" xfId="395" xr:uid="{00000000-0005-0000-0000-000094010000}"/>
    <cellStyle name="Heading 3" xfId="396" xr:uid="{00000000-0005-0000-0000-000095010000}"/>
    <cellStyle name="Heading 3 10" xfId="397" xr:uid="{00000000-0005-0000-0000-000096010000}"/>
    <cellStyle name="Heading 3 11" xfId="398" xr:uid="{00000000-0005-0000-0000-000097010000}"/>
    <cellStyle name="Heading 3 2" xfId="399" xr:uid="{00000000-0005-0000-0000-000098010000}"/>
    <cellStyle name="Heading 3 3" xfId="400" xr:uid="{00000000-0005-0000-0000-000099010000}"/>
    <cellStyle name="Heading 3 4" xfId="401" xr:uid="{00000000-0005-0000-0000-00009A010000}"/>
    <cellStyle name="Heading 3 5" xfId="402" xr:uid="{00000000-0005-0000-0000-00009B010000}"/>
    <cellStyle name="Heading 3 6" xfId="403" xr:uid="{00000000-0005-0000-0000-00009C010000}"/>
    <cellStyle name="Heading 3 7" xfId="404" xr:uid="{00000000-0005-0000-0000-00009D010000}"/>
    <cellStyle name="Heading 3 8" xfId="405" xr:uid="{00000000-0005-0000-0000-00009E010000}"/>
    <cellStyle name="Heading 3 9" xfId="406" xr:uid="{00000000-0005-0000-0000-00009F010000}"/>
    <cellStyle name="Heading 4" xfId="407" xr:uid="{00000000-0005-0000-0000-0000A0010000}"/>
    <cellStyle name="Heading 4 10" xfId="408" xr:uid="{00000000-0005-0000-0000-0000A1010000}"/>
    <cellStyle name="Heading 4 11" xfId="409" xr:uid="{00000000-0005-0000-0000-0000A2010000}"/>
    <cellStyle name="Heading 4 2" xfId="410" xr:uid="{00000000-0005-0000-0000-0000A3010000}"/>
    <cellStyle name="Heading 4 3" xfId="411" xr:uid="{00000000-0005-0000-0000-0000A4010000}"/>
    <cellStyle name="Heading 4 4" xfId="412" xr:uid="{00000000-0005-0000-0000-0000A5010000}"/>
    <cellStyle name="Heading 4 5" xfId="413" xr:uid="{00000000-0005-0000-0000-0000A6010000}"/>
    <cellStyle name="Heading 4 6" xfId="414" xr:uid="{00000000-0005-0000-0000-0000A7010000}"/>
    <cellStyle name="Heading 4 7" xfId="415" xr:uid="{00000000-0005-0000-0000-0000A8010000}"/>
    <cellStyle name="Heading 4 8" xfId="416" xr:uid="{00000000-0005-0000-0000-0000A9010000}"/>
    <cellStyle name="Heading 4 9" xfId="417" xr:uid="{00000000-0005-0000-0000-0000AA010000}"/>
    <cellStyle name="Hyperlink" xfId="621" builtinId="8"/>
    <cellStyle name="Input" xfId="418" xr:uid="{00000000-0005-0000-0000-0000AC010000}"/>
    <cellStyle name="Input 10" xfId="419" xr:uid="{00000000-0005-0000-0000-0000AD010000}"/>
    <cellStyle name="Input 11" xfId="420" xr:uid="{00000000-0005-0000-0000-0000AE010000}"/>
    <cellStyle name="Input 2" xfId="421" xr:uid="{00000000-0005-0000-0000-0000AF010000}"/>
    <cellStyle name="Input 3" xfId="422" xr:uid="{00000000-0005-0000-0000-0000B0010000}"/>
    <cellStyle name="Input 4" xfId="423" xr:uid="{00000000-0005-0000-0000-0000B1010000}"/>
    <cellStyle name="Input 5" xfId="424" xr:uid="{00000000-0005-0000-0000-0000B2010000}"/>
    <cellStyle name="Input 6" xfId="425" xr:uid="{00000000-0005-0000-0000-0000B3010000}"/>
    <cellStyle name="Input 7" xfId="426" xr:uid="{00000000-0005-0000-0000-0000B4010000}"/>
    <cellStyle name="Input 8" xfId="427" xr:uid="{00000000-0005-0000-0000-0000B5010000}"/>
    <cellStyle name="Input 9" xfId="428" xr:uid="{00000000-0005-0000-0000-0000B6010000}"/>
    <cellStyle name="Linked Cell" xfId="616" hidden="1" xr:uid="{00000000-0005-0000-0000-0000B7010000}"/>
    <cellStyle name="Linked Cell" xfId="635" xr:uid="{00000000-0005-0000-0000-0000B8010000}"/>
    <cellStyle name="Linked Cell 10" xfId="429" xr:uid="{00000000-0005-0000-0000-0000B9010000}"/>
    <cellStyle name="Linked Cell 11" xfId="430" xr:uid="{00000000-0005-0000-0000-0000BA010000}"/>
    <cellStyle name="Linked Cell 2" xfId="431" xr:uid="{00000000-0005-0000-0000-0000BB010000}"/>
    <cellStyle name="Linked Cell 3" xfId="432" xr:uid="{00000000-0005-0000-0000-0000BC010000}"/>
    <cellStyle name="Linked Cell 4" xfId="433" xr:uid="{00000000-0005-0000-0000-0000BD010000}"/>
    <cellStyle name="Linked Cell 5" xfId="434" xr:uid="{00000000-0005-0000-0000-0000BE010000}"/>
    <cellStyle name="Linked Cell 6" xfId="435" xr:uid="{00000000-0005-0000-0000-0000BF010000}"/>
    <cellStyle name="Linked Cell 7" xfId="436" xr:uid="{00000000-0005-0000-0000-0000C0010000}"/>
    <cellStyle name="Linked Cell 8" xfId="437" xr:uid="{00000000-0005-0000-0000-0000C1010000}"/>
    <cellStyle name="Linked Cell 9" xfId="438" xr:uid="{00000000-0005-0000-0000-0000C2010000}"/>
    <cellStyle name="Neutral" xfId="439" xr:uid="{00000000-0005-0000-0000-0000C3010000}"/>
    <cellStyle name="Neutral 10" xfId="440" xr:uid="{00000000-0005-0000-0000-0000C4010000}"/>
    <cellStyle name="Neutral 11" xfId="441" xr:uid="{00000000-0005-0000-0000-0000C5010000}"/>
    <cellStyle name="Neutral 2" xfId="442" xr:uid="{00000000-0005-0000-0000-0000C6010000}"/>
    <cellStyle name="Neutral 3" xfId="443" xr:uid="{00000000-0005-0000-0000-0000C7010000}"/>
    <cellStyle name="Neutral 4" xfId="444" xr:uid="{00000000-0005-0000-0000-0000C8010000}"/>
    <cellStyle name="Neutral 5" xfId="445" xr:uid="{00000000-0005-0000-0000-0000C9010000}"/>
    <cellStyle name="Neutral 6" xfId="446" xr:uid="{00000000-0005-0000-0000-0000CA010000}"/>
    <cellStyle name="Neutral 7" xfId="447" xr:uid="{00000000-0005-0000-0000-0000CB010000}"/>
    <cellStyle name="Neutral 8" xfId="448" xr:uid="{00000000-0005-0000-0000-0000CC010000}"/>
    <cellStyle name="Neutral 9" xfId="449" xr:uid="{00000000-0005-0000-0000-0000CD010000}"/>
    <cellStyle name="Normal 10" xfId="450" xr:uid="{00000000-0005-0000-0000-0000CF010000}"/>
    <cellStyle name="Normal 11" xfId="451" xr:uid="{00000000-0005-0000-0000-0000D0010000}"/>
    <cellStyle name="Normal 12" xfId="622" xr:uid="{00000000-0005-0000-0000-0000D1010000}"/>
    <cellStyle name="Normal 2" xfId="452" xr:uid="{00000000-0005-0000-0000-0000D2010000}"/>
    <cellStyle name="Normal 2 2" xfId="453" xr:uid="{00000000-0005-0000-0000-0000D3010000}"/>
    <cellStyle name="Normal 3" xfId="454" xr:uid="{00000000-0005-0000-0000-0000D4010000}"/>
    <cellStyle name="Normal 4" xfId="455" xr:uid="{00000000-0005-0000-0000-0000D5010000}"/>
    <cellStyle name="Normal 4 2" xfId="625" xr:uid="{00000000-0005-0000-0000-0000D6010000}"/>
    <cellStyle name="Normal 5" xfId="456" xr:uid="{00000000-0005-0000-0000-0000D7010000}"/>
    <cellStyle name="Normal 6" xfId="457" xr:uid="{00000000-0005-0000-0000-0000D8010000}"/>
    <cellStyle name="Normal 7" xfId="458" xr:uid="{00000000-0005-0000-0000-0000D9010000}"/>
    <cellStyle name="Normal 8" xfId="459" xr:uid="{00000000-0005-0000-0000-0000DA010000}"/>
    <cellStyle name="Normal 9" xfId="460" xr:uid="{00000000-0005-0000-0000-0000DB010000}"/>
    <cellStyle name="Note" xfId="461" xr:uid="{00000000-0005-0000-0000-0000DC010000}"/>
    <cellStyle name="Note 10" xfId="462" xr:uid="{00000000-0005-0000-0000-0000DD010000}"/>
    <cellStyle name="Note 11" xfId="463" xr:uid="{00000000-0005-0000-0000-0000DE010000}"/>
    <cellStyle name="Note 2" xfId="464" xr:uid="{00000000-0005-0000-0000-0000DF010000}"/>
    <cellStyle name="Note 3" xfId="465" xr:uid="{00000000-0005-0000-0000-0000E0010000}"/>
    <cellStyle name="Note 4" xfId="466" xr:uid="{00000000-0005-0000-0000-0000E1010000}"/>
    <cellStyle name="Note 5" xfId="467" xr:uid="{00000000-0005-0000-0000-0000E2010000}"/>
    <cellStyle name="Note 6" xfId="468" xr:uid="{00000000-0005-0000-0000-0000E3010000}"/>
    <cellStyle name="Note 7" xfId="469" xr:uid="{00000000-0005-0000-0000-0000E4010000}"/>
    <cellStyle name="Note 8" xfId="470" xr:uid="{00000000-0005-0000-0000-0000E5010000}"/>
    <cellStyle name="Note 9" xfId="471" xr:uid="{00000000-0005-0000-0000-0000E6010000}"/>
    <cellStyle name="Output" xfId="472" xr:uid="{00000000-0005-0000-0000-0000E7010000}"/>
    <cellStyle name="Output 10" xfId="473" xr:uid="{00000000-0005-0000-0000-0000E8010000}"/>
    <cellStyle name="Output 11" xfId="474" xr:uid="{00000000-0005-0000-0000-0000E9010000}"/>
    <cellStyle name="Output 2" xfId="475" xr:uid="{00000000-0005-0000-0000-0000EA010000}"/>
    <cellStyle name="Output 3" xfId="476" xr:uid="{00000000-0005-0000-0000-0000EB010000}"/>
    <cellStyle name="Output 4" xfId="477" xr:uid="{00000000-0005-0000-0000-0000EC010000}"/>
    <cellStyle name="Output 5" xfId="478" xr:uid="{00000000-0005-0000-0000-0000ED010000}"/>
    <cellStyle name="Output 6" xfId="479" xr:uid="{00000000-0005-0000-0000-0000EE010000}"/>
    <cellStyle name="Output 7" xfId="480" xr:uid="{00000000-0005-0000-0000-0000EF010000}"/>
    <cellStyle name="Output 8" xfId="481" xr:uid="{00000000-0005-0000-0000-0000F0010000}"/>
    <cellStyle name="Output 9" xfId="482" xr:uid="{00000000-0005-0000-0000-0000F1010000}"/>
    <cellStyle name="Title" xfId="483" xr:uid="{00000000-0005-0000-0000-0000F2010000}"/>
    <cellStyle name="Title 10" xfId="484" xr:uid="{00000000-0005-0000-0000-0000F3010000}"/>
    <cellStyle name="Title 11" xfId="485" xr:uid="{00000000-0005-0000-0000-0000F4010000}"/>
    <cellStyle name="Title 2" xfId="486" xr:uid="{00000000-0005-0000-0000-0000F5010000}"/>
    <cellStyle name="Title 3" xfId="487" xr:uid="{00000000-0005-0000-0000-0000F6010000}"/>
    <cellStyle name="Title 4" xfId="488" xr:uid="{00000000-0005-0000-0000-0000F7010000}"/>
    <cellStyle name="Title 5" xfId="489" xr:uid="{00000000-0005-0000-0000-0000F8010000}"/>
    <cellStyle name="Title 6" xfId="490" xr:uid="{00000000-0005-0000-0000-0000F9010000}"/>
    <cellStyle name="Title 7" xfId="491" xr:uid="{00000000-0005-0000-0000-0000FA010000}"/>
    <cellStyle name="Title 8" xfId="492" xr:uid="{00000000-0005-0000-0000-0000FB010000}"/>
    <cellStyle name="Title 9" xfId="493" xr:uid="{00000000-0005-0000-0000-0000FC010000}"/>
    <cellStyle name="Total" xfId="494" xr:uid="{00000000-0005-0000-0000-0000FD010000}"/>
    <cellStyle name="Total 10" xfId="495" xr:uid="{00000000-0005-0000-0000-0000FE010000}"/>
    <cellStyle name="Total 11" xfId="496" xr:uid="{00000000-0005-0000-0000-0000FF010000}"/>
    <cellStyle name="Total 2" xfId="497" xr:uid="{00000000-0005-0000-0000-000000020000}"/>
    <cellStyle name="Total 3" xfId="498" xr:uid="{00000000-0005-0000-0000-000001020000}"/>
    <cellStyle name="Total 4" xfId="499" xr:uid="{00000000-0005-0000-0000-000002020000}"/>
    <cellStyle name="Total 5" xfId="500" xr:uid="{00000000-0005-0000-0000-000003020000}"/>
    <cellStyle name="Total 6" xfId="501" xr:uid="{00000000-0005-0000-0000-000004020000}"/>
    <cellStyle name="Total 7" xfId="502" xr:uid="{00000000-0005-0000-0000-000005020000}"/>
    <cellStyle name="Total 8" xfId="503" xr:uid="{00000000-0005-0000-0000-000006020000}"/>
    <cellStyle name="Total 9" xfId="504" xr:uid="{00000000-0005-0000-0000-000007020000}"/>
    <cellStyle name="Warning Text" xfId="505" xr:uid="{00000000-0005-0000-0000-000008020000}"/>
    <cellStyle name="Warning Text 10" xfId="506" xr:uid="{00000000-0005-0000-0000-000009020000}"/>
    <cellStyle name="Warning Text 11" xfId="507" xr:uid="{00000000-0005-0000-0000-00000A020000}"/>
    <cellStyle name="Warning Text 2" xfId="508" xr:uid="{00000000-0005-0000-0000-00000B020000}"/>
    <cellStyle name="Warning Text 3" xfId="509" xr:uid="{00000000-0005-0000-0000-00000C020000}"/>
    <cellStyle name="Warning Text 4" xfId="510" xr:uid="{00000000-0005-0000-0000-00000D020000}"/>
    <cellStyle name="Warning Text 5" xfId="511" xr:uid="{00000000-0005-0000-0000-00000E020000}"/>
    <cellStyle name="Warning Text 6" xfId="512" xr:uid="{00000000-0005-0000-0000-00000F020000}"/>
    <cellStyle name="Warning Text 7" xfId="513" xr:uid="{00000000-0005-0000-0000-000010020000}"/>
    <cellStyle name="Warning Text 8" xfId="514" xr:uid="{00000000-0005-0000-0000-000011020000}"/>
    <cellStyle name="Warning Text 9" xfId="515" xr:uid="{00000000-0005-0000-0000-000012020000}"/>
    <cellStyle name="การคำนวณ 2" xfId="516" xr:uid="{00000000-0005-0000-0000-000013020000}"/>
    <cellStyle name="การคำนวณ 3" xfId="517" xr:uid="{00000000-0005-0000-0000-000014020000}"/>
    <cellStyle name="การคำนวณ 4" xfId="518" xr:uid="{00000000-0005-0000-0000-000015020000}"/>
    <cellStyle name="ข้อความเตือน 2" xfId="519" xr:uid="{00000000-0005-0000-0000-000016020000}"/>
    <cellStyle name="ข้อความเตือน 3" xfId="520" xr:uid="{00000000-0005-0000-0000-000017020000}"/>
    <cellStyle name="ข้อความเตือน 4" xfId="521" xr:uid="{00000000-0005-0000-0000-000018020000}"/>
    <cellStyle name="ข้อความอธิบาย 2" xfId="522" xr:uid="{00000000-0005-0000-0000-000019020000}"/>
    <cellStyle name="ข้อความอธิบาย 3" xfId="523" xr:uid="{00000000-0005-0000-0000-00001A020000}"/>
    <cellStyle name="ข้อความอธิบาย 4" xfId="524" xr:uid="{00000000-0005-0000-0000-00001B020000}"/>
    <cellStyle name="เครื่องหมายจุลภาค 2" xfId="525" xr:uid="{00000000-0005-0000-0000-00001C020000}"/>
    <cellStyle name="เครื่องหมายจุลภาค 2 2" xfId="526" xr:uid="{00000000-0005-0000-0000-00001D020000}"/>
    <cellStyle name="เครื่องหมายจุลภาค 2 2 2" xfId="636" xr:uid="{00000000-0005-0000-0000-00001E020000}"/>
    <cellStyle name="เครื่องหมายจุลภาค 2 3" xfId="527" xr:uid="{00000000-0005-0000-0000-00001F020000}"/>
    <cellStyle name="เครื่องหมายจุลภาค 2 3 2" xfId="626" xr:uid="{00000000-0005-0000-0000-000020020000}"/>
    <cellStyle name="เครื่องหมายจุลภาค 2 4" xfId="528" xr:uid="{00000000-0005-0000-0000-000021020000}"/>
    <cellStyle name="เครื่องหมายจุลภาค 2 5" xfId="529" xr:uid="{00000000-0005-0000-0000-000022020000}"/>
    <cellStyle name="เครื่องหมายจุลภาค 3" xfId="530" xr:uid="{00000000-0005-0000-0000-000023020000}"/>
    <cellStyle name="เครื่องหมายจุลภาค 3 2" xfId="637" xr:uid="{00000000-0005-0000-0000-000024020000}"/>
    <cellStyle name="เครื่องหมายจุลภาค 3 2 2" xfId="638" xr:uid="{00000000-0005-0000-0000-000025020000}"/>
    <cellStyle name="เครื่องหมายจุลภาค 3 3" xfId="639" xr:uid="{00000000-0005-0000-0000-000026020000}"/>
    <cellStyle name="เครื่องหมายจุลภาค 3 4" xfId="640" xr:uid="{00000000-0005-0000-0000-000027020000}"/>
    <cellStyle name="เครื่องหมายจุลภาค 4" xfId="531" xr:uid="{00000000-0005-0000-0000-000028020000}"/>
    <cellStyle name="เครื่องหมายจุลภาค 5" xfId="532" xr:uid="{00000000-0005-0000-0000-000029020000}"/>
    <cellStyle name="เครื่องหมายจุลภาค 6" xfId="533" xr:uid="{00000000-0005-0000-0000-00002A020000}"/>
    <cellStyle name="เครื่องหมายจุลภาค 7" xfId="641" xr:uid="{00000000-0005-0000-0000-00002B020000}"/>
    <cellStyle name="จุลภาค" xfId="617" builtinId="3"/>
    <cellStyle name="จุลภาค 2" xfId="624" xr:uid="{00000000-0005-0000-0000-00002C020000}"/>
    <cellStyle name="ชื่อเรื่อง 2" xfId="534" xr:uid="{00000000-0005-0000-0000-00002D020000}"/>
    <cellStyle name="ชื่อเรื่อง 3" xfId="535" xr:uid="{00000000-0005-0000-0000-00002E020000}"/>
    <cellStyle name="ชื่อเรื่อง 4" xfId="536" xr:uid="{00000000-0005-0000-0000-00002F020000}"/>
    <cellStyle name="เซลล์ตรวจสอบ 2" xfId="537" xr:uid="{00000000-0005-0000-0000-000030020000}"/>
    <cellStyle name="เซลล์ตรวจสอบ 3" xfId="538" xr:uid="{00000000-0005-0000-0000-000031020000}"/>
    <cellStyle name="เซลล์ตรวจสอบ 4" xfId="539" xr:uid="{00000000-0005-0000-0000-000032020000}"/>
    <cellStyle name="เซลล์ที่มีการเชื่อมโยง 2" xfId="540" xr:uid="{00000000-0005-0000-0000-000033020000}"/>
    <cellStyle name="เซลล์ที่มีการเชื่อมโยง 3" xfId="541" xr:uid="{00000000-0005-0000-0000-000034020000}"/>
    <cellStyle name="เซลล์ที่มีการเชื่อมโยง 4" xfId="542" xr:uid="{00000000-0005-0000-0000-000035020000}"/>
    <cellStyle name="ดี 2" xfId="543" xr:uid="{00000000-0005-0000-0000-000036020000}"/>
    <cellStyle name="ดี 3" xfId="544" xr:uid="{00000000-0005-0000-0000-000037020000}"/>
    <cellStyle name="ดี 4" xfId="545" xr:uid="{00000000-0005-0000-0000-000038020000}"/>
    <cellStyle name="ปกติ" xfId="0" builtinId="0"/>
    <cellStyle name="ปกติ 10" xfId="642" xr:uid="{00000000-0005-0000-0000-000039020000}"/>
    <cellStyle name="ปกติ 2" xfId="546" xr:uid="{00000000-0005-0000-0000-00003A020000}"/>
    <cellStyle name="ปกติ 2 2" xfId="547" xr:uid="{00000000-0005-0000-0000-00003B020000}"/>
    <cellStyle name="ปกติ 2 2 2" xfId="548" xr:uid="{00000000-0005-0000-0000-00003C020000}"/>
    <cellStyle name="ปกติ 2 2 3" xfId="549" xr:uid="{00000000-0005-0000-0000-00003D020000}"/>
    <cellStyle name="ปกติ 2 2 4" xfId="550" xr:uid="{00000000-0005-0000-0000-00003E020000}"/>
    <cellStyle name="ปกติ 2 2_แบบฟอร์มแผน ปี 2558 แก้ไข" xfId="643" xr:uid="{00000000-0005-0000-0000-00003F020000}"/>
    <cellStyle name="ปกติ 2 3" xfId="551" xr:uid="{00000000-0005-0000-0000-000040020000}"/>
    <cellStyle name="ปกติ 2 3 2" xfId="552" xr:uid="{00000000-0005-0000-0000-000041020000}"/>
    <cellStyle name="ปกติ 2 3 2 2" xfId="644" xr:uid="{00000000-0005-0000-0000-000042020000}"/>
    <cellStyle name="ปกติ 2 3 2_แบบฟอร์มแผน ปี 2558 แก้ไข" xfId="645" xr:uid="{00000000-0005-0000-0000-000043020000}"/>
    <cellStyle name="ปกติ 2 3 3" xfId="646" xr:uid="{00000000-0005-0000-0000-000044020000}"/>
    <cellStyle name="ปกติ 2 3_แบบฟอร์มแผน ปี 2558 แก้ไข" xfId="647" xr:uid="{00000000-0005-0000-0000-000045020000}"/>
    <cellStyle name="ปกติ 2 4" xfId="553" xr:uid="{00000000-0005-0000-0000-000046020000}"/>
    <cellStyle name="ปกติ 2 4 2" xfId="618" xr:uid="{00000000-0005-0000-0000-000047020000}"/>
    <cellStyle name="ปกติ 2 4 3" xfId="648" xr:uid="{00000000-0005-0000-0000-000048020000}"/>
    <cellStyle name="ปกติ 2 4_แบบฟอร์มแผน ปี 2558 แก้ไข" xfId="649" xr:uid="{00000000-0005-0000-0000-000049020000}"/>
    <cellStyle name="ปกติ 2 5" xfId="554" xr:uid="{00000000-0005-0000-0000-00004A020000}"/>
    <cellStyle name="ปกติ 2 6" xfId="555" xr:uid="{00000000-0005-0000-0000-00004B020000}"/>
    <cellStyle name="ปกติ 2_แบบแผนปี 2558" xfId="650" xr:uid="{00000000-0005-0000-0000-00004C020000}"/>
    <cellStyle name="ปกติ 3" xfId="556" xr:uid="{00000000-0005-0000-0000-00004D020000}"/>
    <cellStyle name="ปกติ 3 2" xfId="557" xr:uid="{00000000-0005-0000-0000-00004E020000}"/>
    <cellStyle name="ปกติ 3 2 2" xfId="651" xr:uid="{00000000-0005-0000-0000-00004F020000}"/>
    <cellStyle name="ปกติ 3 2_แบบฟอร์มแผน ปี 2558 แก้ไข" xfId="652" xr:uid="{00000000-0005-0000-0000-000050020000}"/>
    <cellStyle name="ปกติ 3 3" xfId="653" xr:uid="{00000000-0005-0000-0000-000051020000}"/>
    <cellStyle name="ปกติ 3 4" xfId="654" xr:uid="{00000000-0005-0000-0000-000052020000}"/>
    <cellStyle name="ปกติ 3_แบบฟอร์มแผน ปี 2558 แก้ไข" xfId="655" xr:uid="{00000000-0005-0000-0000-000053020000}"/>
    <cellStyle name="ปกติ 4" xfId="558" xr:uid="{00000000-0005-0000-0000-000054020000}"/>
    <cellStyle name="ปกติ 4 2" xfId="656" xr:uid="{00000000-0005-0000-0000-000055020000}"/>
    <cellStyle name="ปกติ 4_แบบฟอร์มแผน ปี 2558 แก้ไข" xfId="657" xr:uid="{00000000-0005-0000-0000-000056020000}"/>
    <cellStyle name="ปกติ 5" xfId="559" xr:uid="{00000000-0005-0000-0000-000057020000}"/>
    <cellStyle name="ปกติ 5 2" xfId="560" xr:uid="{00000000-0005-0000-0000-000058020000}"/>
    <cellStyle name="ปกติ 5 3" xfId="561" xr:uid="{00000000-0005-0000-0000-000059020000}"/>
    <cellStyle name="ปกติ 6" xfId="562" xr:uid="{00000000-0005-0000-0000-00005A020000}"/>
    <cellStyle name="ปกติ 7" xfId="563" xr:uid="{00000000-0005-0000-0000-00005B020000}"/>
    <cellStyle name="ปกติ 8" xfId="564" xr:uid="{00000000-0005-0000-0000-00005C020000}"/>
    <cellStyle name="ปกติ 9" xfId="658" xr:uid="{00000000-0005-0000-0000-00005D020000}"/>
    <cellStyle name="ปกติ_แผน PP Area Based จะนะ 54" xfId="619" xr:uid="{00000000-0005-0000-0000-00005E020000}"/>
    <cellStyle name="ปกติ_ฟอร์มแผน52_ผัง_สรุป" xfId="620" xr:uid="{00000000-0005-0000-0000-00005F020000}"/>
    <cellStyle name="ปกติ_ยุทธศาสตร์ที่ 1 แก้ไขฉบับที่ 1 หน่อยพิมพ์" xfId="565" xr:uid="{00000000-0005-0000-0000-000060020000}"/>
    <cellStyle name="ป้อนค่า 2" xfId="566" xr:uid="{00000000-0005-0000-0000-000061020000}"/>
    <cellStyle name="ป้อนค่า 3" xfId="567" xr:uid="{00000000-0005-0000-0000-000062020000}"/>
    <cellStyle name="ป้อนค่า 4" xfId="568" xr:uid="{00000000-0005-0000-0000-000063020000}"/>
    <cellStyle name="ปานกลาง 2" xfId="569" xr:uid="{00000000-0005-0000-0000-000064020000}"/>
    <cellStyle name="ปานกลาง 3" xfId="570" xr:uid="{00000000-0005-0000-0000-000065020000}"/>
    <cellStyle name="ปานกลาง 4" xfId="571" xr:uid="{00000000-0005-0000-0000-000066020000}"/>
    <cellStyle name="เปอร์เซ็นต์ 2" xfId="572" xr:uid="{00000000-0005-0000-0000-000067020000}"/>
    <cellStyle name="เปอร์เซ็นต์ 2 2" xfId="659" xr:uid="{00000000-0005-0000-0000-000068020000}"/>
    <cellStyle name="เปอร์เซ็นต์ 3" xfId="660" xr:uid="{00000000-0005-0000-0000-000069020000}"/>
    <cellStyle name="ผลรวม 2" xfId="573" xr:uid="{00000000-0005-0000-0000-00006A020000}"/>
    <cellStyle name="ผลรวม 3" xfId="574" xr:uid="{00000000-0005-0000-0000-00006B020000}"/>
    <cellStyle name="ผลรวม 4" xfId="575" xr:uid="{00000000-0005-0000-0000-00006C020000}"/>
    <cellStyle name="แย่ 2" xfId="576" xr:uid="{00000000-0005-0000-0000-00006D020000}"/>
    <cellStyle name="แย่ 3" xfId="577" xr:uid="{00000000-0005-0000-0000-00006E020000}"/>
    <cellStyle name="แย่ 4" xfId="578" xr:uid="{00000000-0005-0000-0000-00006F020000}"/>
    <cellStyle name="ลักษณะ 1" xfId="579" xr:uid="{00000000-0005-0000-0000-000070020000}"/>
    <cellStyle name="ส่วนที่ถูกเน้น1 2" xfId="580" xr:uid="{00000000-0005-0000-0000-000071020000}"/>
    <cellStyle name="ส่วนที่ถูกเน้น1 3" xfId="581" xr:uid="{00000000-0005-0000-0000-000072020000}"/>
    <cellStyle name="ส่วนที่ถูกเน้น1 4" xfId="582" xr:uid="{00000000-0005-0000-0000-000073020000}"/>
    <cellStyle name="ส่วนที่ถูกเน้น2 2" xfId="583" xr:uid="{00000000-0005-0000-0000-000074020000}"/>
    <cellStyle name="ส่วนที่ถูกเน้น2 3" xfId="584" xr:uid="{00000000-0005-0000-0000-000075020000}"/>
    <cellStyle name="ส่วนที่ถูกเน้น2 4" xfId="585" xr:uid="{00000000-0005-0000-0000-000076020000}"/>
    <cellStyle name="ส่วนที่ถูกเน้น3 2" xfId="586" xr:uid="{00000000-0005-0000-0000-000077020000}"/>
    <cellStyle name="ส่วนที่ถูกเน้น3 3" xfId="587" xr:uid="{00000000-0005-0000-0000-000078020000}"/>
    <cellStyle name="ส่วนที่ถูกเน้น3 4" xfId="588" xr:uid="{00000000-0005-0000-0000-000079020000}"/>
    <cellStyle name="ส่วนที่ถูกเน้น4 2" xfId="589" xr:uid="{00000000-0005-0000-0000-00007A020000}"/>
    <cellStyle name="ส่วนที่ถูกเน้น4 3" xfId="590" xr:uid="{00000000-0005-0000-0000-00007B020000}"/>
    <cellStyle name="ส่วนที่ถูกเน้น4 4" xfId="591" xr:uid="{00000000-0005-0000-0000-00007C020000}"/>
    <cellStyle name="ส่วนที่ถูกเน้น5 2" xfId="592" xr:uid="{00000000-0005-0000-0000-00007D020000}"/>
    <cellStyle name="ส่วนที่ถูกเน้น5 3" xfId="593" xr:uid="{00000000-0005-0000-0000-00007E020000}"/>
    <cellStyle name="ส่วนที่ถูกเน้น5 4" xfId="594" xr:uid="{00000000-0005-0000-0000-00007F020000}"/>
    <cellStyle name="ส่วนที่ถูกเน้น6 2" xfId="595" xr:uid="{00000000-0005-0000-0000-000080020000}"/>
    <cellStyle name="ส่วนที่ถูกเน้น6 3" xfId="596" xr:uid="{00000000-0005-0000-0000-000081020000}"/>
    <cellStyle name="ส่วนที่ถูกเน้น6 4" xfId="597" xr:uid="{00000000-0005-0000-0000-000082020000}"/>
    <cellStyle name="แสดงผล 2" xfId="598" xr:uid="{00000000-0005-0000-0000-000083020000}"/>
    <cellStyle name="แสดงผล 3" xfId="599" xr:uid="{00000000-0005-0000-0000-000084020000}"/>
    <cellStyle name="แสดงผล 4" xfId="600" xr:uid="{00000000-0005-0000-0000-000085020000}"/>
    <cellStyle name="หมายเหตุ 2" xfId="601" xr:uid="{00000000-0005-0000-0000-000086020000}"/>
    <cellStyle name="หมายเหตุ 3" xfId="602" xr:uid="{00000000-0005-0000-0000-000087020000}"/>
    <cellStyle name="หมายเหตุ 4" xfId="603" xr:uid="{00000000-0005-0000-0000-000088020000}"/>
    <cellStyle name="หัวเรื่อง 1 2" xfId="604" xr:uid="{00000000-0005-0000-0000-000089020000}"/>
    <cellStyle name="หัวเรื่อง 1 3" xfId="605" xr:uid="{00000000-0005-0000-0000-00008A020000}"/>
    <cellStyle name="หัวเรื่อง 1 4" xfId="606" xr:uid="{00000000-0005-0000-0000-00008B020000}"/>
    <cellStyle name="หัวเรื่อง 2 2" xfId="607" xr:uid="{00000000-0005-0000-0000-00008C020000}"/>
    <cellStyle name="หัวเรื่อง 2 3" xfId="608" xr:uid="{00000000-0005-0000-0000-00008D020000}"/>
    <cellStyle name="หัวเรื่อง 2 4" xfId="609" xr:uid="{00000000-0005-0000-0000-00008E020000}"/>
    <cellStyle name="หัวเรื่อง 3 2" xfId="610" xr:uid="{00000000-0005-0000-0000-00008F020000}"/>
    <cellStyle name="หัวเรื่อง 3 3" xfId="611" xr:uid="{00000000-0005-0000-0000-000090020000}"/>
    <cellStyle name="หัวเรื่อง 3 4" xfId="612" xr:uid="{00000000-0005-0000-0000-000091020000}"/>
    <cellStyle name="หัวเรื่อง 4 2" xfId="613" xr:uid="{00000000-0005-0000-0000-000092020000}"/>
    <cellStyle name="หัวเรื่อง 4 3" xfId="614" xr:uid="{00000000-0005-0000-0000-000093020000}"/>
    <cellStyle name="หัวเรื่อง 4 4" xfId="615" xr:uid="{00000000-0005-0000-0000-000094020000}"/>
  </cellStyles>
  <dxfs count="0"/>
  <tableStyles count="0" defaultTableStyle="TableStyleMedium9" defaultPivotStyle="PivotStyleLight16"/>
  <colors>
    <mruColors>
      <color rgb="FFDA2A00"/>
      <color rgb="FFFF451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925621</xdr:colOff>
      <xdr:row>212</xdr:row>
      <xdr:rowOff>294402</xdr:rowOff>
    </xdr:from>
    <xdr:ext cx="3140973" cy="10668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478321" y="64292877"/>
          <a:ext cx="3140973" cy="1066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ผู้อนุมัติแผน......................................................................</a:t>
          </a:r>
        </a:p>
        <a:p>
          <a:endParaRPr lang="th-TH" sz="1400" b="1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5</xdr:col>
      <xdr:colOff>722457</xdr:colOff>
      <xdr:row>207</xdr:row>
      <xdr:rowOff>35717</xdr:rowOff>
    </xdr:from>
    <xdr:ext cx="3128562" cy="12739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104207" y="62557817"/>
          <a:ext cx="3128562" cy="1273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600"/>
            </a:lnSpc>
          </a:pPr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ผู้เห็นชอบแผน......................................................................</a:t>
          </a:r>
        </a:p>
        <a:p>
          <a:pPr>
            <a:lnSpc>
              <a:spcPts val="1600"/>
            </a:lnSpc>
          </a:pPr>
          <a:endParaRPr lang="th-TH" sz="1400" b="1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1600"/>
            </a:lnSpc>
          </a:pPr>
          <a:r>
            <a:rPr lang="th-TH" sz="14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          (นายนพฎล   สุทธิพงษ์)</a:t>
          </a:r>
        </a:p>
        <a:p>
          <a:pPr>
            <a:lnSpc>
              <a:spcPts val="1500"/>
            </a:lnSpc>
          </a:pPr>
          <a:endParaRPr lang="th-TH" sz="1400" b="1" baseline="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1600"/>
            </a:lnSpc>
          </a:pPr>
          <a:r>
            <a:rPr lang="th-TH" sz="14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    ผู้อำนวยการโรงพยาบาลสะบ้าย้อย</a:t>
          </a:r>
          <a:endParaRPr lang="th-TH" sz="1400" b="1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1700"/>
            </a:lnSpc>
          </a:pP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2</xdr:col>
      <xdr:colOff>975822</xdr:colOff>
      <xdr:row>207</xdr:row>
      <xdr:rowOff>35718</xdr:rowOff>
    </xdr:from>
    <xdr:ext cx="3140973" cy="127396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528522" y="62557818"/>
          <a:ext cx="3140973" cy="12739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>
            <a:lnSpc>
              <a:spcPts val="1600"/>
            </a:lnSpc>
          </a:pPr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ผู้เห็นชอบแผน......................................................................</a:t>
          </a:r>
        </a:p>
        <a:p>
          <a:pPr>
            <a:lnSpc>
              <a:spcPts val="1600"/>
            </a:lnSpc>
          </a:pPr>
          <a:endParaRPr lang="th-TH" sz="1400" b="1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1600"/>
            </a:lnSpc>
          </a:pPr>
          <a:r>
            <a:rPr lang="th-TH" sz="14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          (นายสัมพันธ์   ย่องลั่น)</a:t>
          </a:r>
        </a:p>
        <a:p>
          <a:pPr>
            <a:lnSpc>
              <a:spcPts val="1500"/>
            </a:lnSpc>
          </a:pPr>
          <a:endParaRPr lang="th-TH" sz="1400" b="1" baseline="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1600"/>
            </a:lnSpc>
          </a:pPr>
          <a:r>
            <a:rPr lang="th-TH" sz="14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    สาธารณสุขอำเภอสะบ้าย้อย</a:t>
          </a:r>
          <a:endParaRPr lang="th-TH" sz="1400" b="1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pPr>
            <a:lnSpc>
              <a:spcPts val="1700"/>
            </a:lnSpc>
          </a:pPr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  <xdr:oneCellAnchor>
    <xdr:from>
      <xdr:col>0</xdr:col>
      <xdr:colOff>142872</xdr:colOff>
      <xdr:row>207</xdr:row>
      <xdr:rowOff>47624</xdr:rowOff>
    </xdr:from>
    <xdr:ext cx="3146054" cy="128159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42872" y="62569724"/>
          <a:ext cx="3146054" cy="12815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ผู้เสนอแผน......................................................................</a:t>
          </a:r>
        </a:p>
        <a:p>
          <a:endParaRPr lang="th-TH" sz="1400" b="1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r>
            <a:rPr lang="th-TH" sz="14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          (นายเสรี   ล่าเม๊าะ)</a:t>
          </a:r>
        </a:p>
        <a:p>
          <a:endParaRPr lang="th-TH" sz="1400" b="1" baseline="0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r>
            <a:rPr lang="th-TH" sz="1400" b="1" baseline="0">
              <a:latin typeface="TH SarabunIT๙" panose="020B0500040200020003" pitchFamily="34" charset="-34"/>
              <a:cs typeface="TH SarabunIT๙" panose="020B0500040200020003" pitchFamily="34" charset="-34"/>
            </a:rPr>
            <a:t>                   นักวิชาการสาธารณสุขชำนาญการ</a:t>
          </a:r>
          <a:endParaRPr lang="th-TH" sz="1400" b="1">
            <a:latin typeface="TH SarabunIT๙" panose="020B0500040200020003" pitchFamily="34" charset="-34"/>
            <a:cs typeface="TH SarabunIT๙" panose="020B0500040200020003" pitchFamily="34" charset="-34"/>
          </a:endParaRPr>
        </a:p>
        <a:p>
          <a:endParaRPr lang="th-TH" sz="1600" b="1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415924</xdr:colOff>
      <xdr:row>512</xdr:row>
      <xdr:rowOff>146050</xdr:rowOff>
    </xdr:from>
    <xdr:ext cx="2945938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560424" y="124580650"/>
          <a:ext cx="294593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13</xdr:col>
      <xdr:colOff>485774</xdr:colOff>
      <xdr:row>509</xdr:row>
      <xdr:rowOff>222250</xdr:rowOff>
    </xdr:from>
    <xdr:ext cx="2925869" cy="2625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15824" y="123856750"/>
          <a:ext cx="292586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13</xdr:col>
      <xdr:colOff>104774</xdr:colOff>
      <xdr:row>509</xdr:row>
      <xdr:rowOff>139700</xdr:rowOff>
    </xdr:from>
    <xdr:ext cx="2925869" cy="26257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934824" y="123774200"/>
          <a:ext cx="292586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887680" cy="262572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1924" y="257927475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887680" cy="262572"/>
    <xdr:sp macro="" textlink="">
      <xdr:nvSpPr>
        <xdr:cNvPr id="6" name="Text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61924" y="257927475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887680" cy="262572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61924" y="257927475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887680" cy="262572"/>
    <xdr:sp macro="" textlink="">
      <xdr:nvSpPr>
        <xdr:cNvPr id="8" name="TextBox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1924" y="257927475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887680" cy="262572"/>
    <xdr:sp macro="" textlink="">
      <xdr:nvSpPr>
        <xdr:cNvPr id="9" name="TextBox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1924" y="257927475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887680" cy="262572"/>
    <xdr:sp macro="" textlink="">
      <xdr:nvSpPr>
        <xdr:cNvPr id="10" name="TextBox 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61924" y="257927475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887680" cy="262572"/>
    <xdr:sp macro="" textlink="">
      <xdr:nvSpPr>
        <xdr:cNvPr id="11" name="TextBox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61924" y="257927475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887680" cy="262572"/>
    <xdr:sp macro="" textlink="">
      <xdr:nvSpPr>
        <xdr:cNvPr id="12" name="TextBox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61924" y="257927475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945938" cy="262572"/>
    <xdr:sp macro="" textlink="">
      <xdr:nvSpPr>
        <xdr:cNvPr id="13" name="TextBox 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61924" y="257927475"/>
          <a:ext cx="294593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945938" cy="262572"/>
    <xdr:sp macro="" textlink="">
      <xdr:nvSpPr>
        <xdr:cNvPr id="14" name="TextBox 1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61924" y="257927475"/>
          <a:ext cx="294593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945938" cy="262572"/>
    <xdr:sp macro="" textlink="">
      <xdr:nvSpPr>
        <xdr:cNvPr id="15" name="TextBox 1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61924" y="257927475"/>
          <a:ext cx="294593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925869" cy="262572"/>
    <xdr:sp macro="" textlink="">
      <xdr:nvSpPr>
        <xdr:cNvPr id="16" name="TextBox 1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61924" y="257927475"/>
          <a:ext cx="292586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925869" cy="262572"/>
    <xdr:sp macro="" textlink="">
      <xdr:nvSpPr>
        <xdr:cNvPr id="17" name="TextBox 1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61924" y="257927475"/>
          <a:ext cx="292586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945938" cy="262572"/>
    <xdr:sp macro="" textlink="">
      <xdr:nvSpPr>
        <xdr:cNvPr id="18" name="TextBox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61924" y="257927475"/>
          <a:ext cx="294593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945938" cy="262572"/>
    <xdr:sp macro="" textlink="">
      <xdr:nvSpPr>
        <xdr:cNvPr id="19" name="TextBox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61924" y="257927475"/>
          <a:ext cx="294593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945938" cy="262572"/>
    <xdr:sp macro="" textlink="">
      <xdr:nvSpPr>
        <xdr:cNvPr id="20" name="TextBox 16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61924" y="257927475"/>
          <a:ext cx="294593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925869" cy="262572"/>
    <xdr:sp macro="" textlink="">
      <xdr:nvSpPr>
        <xdr:cNvPr id="21" name="TextBox 1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61924" y="257927475"/>
          <a:ext cx="292586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1178</xdr:row>
      <xdr:rowOff>0</xdr:rowOff>
    </xdr:from>
    <xdr:ext cx="2925869" cy="262572"/>
    <xdr:sp macro="" textlink="">
      <xdr:nvSpPr>
        <xdr:cNvPr id="22" name="TextBox 1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61924" y="257927475"/>
          <a:ext cx="292586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161924</xdr:colOff>
      <xdr:row>170</xdr:row>
      <xdr:rowOff>0</xdr:rowOff>
    </xdr:from>
    <xdr:ext cx="2887680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61924" y="45281850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887680" cy="2625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1924" y="45281850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887680" cy="26257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61924" y="45281850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887680" cy="26257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61924" y="45281850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887680" cy="26257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61924" y="45281850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887680" cy="26257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61924" y="45281850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887680" cy="26257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61924" y="45281850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887680" cy="262572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61924" y="45281850"/>
          <a:ext cx="2887680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939603" cy="262572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61924" y="45281850"/>
          <a:ext cx="2939603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939603" cy="262572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61924" y="45281850"/>
          <a:ext cx="2939603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939603" cy="262572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61924" y="45281850"/>
          <a:ext cx="2939603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919522" cy="26257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61924" y="45281850"/>
          <a:ext cx="2919522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919522" cy="262572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61924" y="45281850"/>
          <a:ext cx="2919522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939603" cy="262572"/>
    <xdr:sp macro="" textlink="">
      <xdr:nvSpPr>
        <xdr:cNvPr id="15" name="TextBox 2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61924" y="45281850"/>
          <a:ext cx="2939603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939603" cy="262572"/>
    <xdr:sp macro="" textlink="">
      <xdr:nvSpPr>
        <xdr:cNvPr id="16" name="TextBox 27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61924" y="45281850"/>
          <a:ext cx="2939603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939603" cy="262572"/>
    <xdr:sp macro="" textlink="">
      <xdr:nvSpPr>
        <xdr:cNvPr id="17" name="TextBox 28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61924" y="45281850"/>
          <a:ext cx="2939603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919522" cy="262572"/>
    <xdr:sp macro="" textlink="">
      <xdr:nvSpPr>
        <xdr:cNvPr id="18" name="TextBox 2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61924" y="45281850"/>
          <a:ext cx="2919522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161924</xdr:colOff>
      <xdr:row>170</xdr:row>
      <xdr:rowOff>0</xdr:rowOff>
    </xdr:from>
    <xdr:ext cx="2919522" cy="262572"/>
    <xdr:sp macro="" textlink="">
      <xdr:nvSpPr>
        <xdr:cNvPr id="19" name="TextBox 3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61924" y="45281850"/>
          <a:ext cx="2919522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71038" cy="262572"/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42874" y="192443100"/>
          <a:ext cx="287103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66331" cy="262572"/>
    <xdr:sp macro="" textlink="">
      <xdr:nvSpPr>
        <xdr:cNvPr id="21" name="Text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42874" y="192443100"/>
          <a:ext cx="28663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66331" cy="262572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42874" y="192443100"/>
          <a:ext cx="28663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66331" cy="262572"/>
    <xdr:sp macro="" textlink="">
      <xdr:nvSpPr>
        <xdr:cNvPr id="23" name="TextBox 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42874" y="192443100"/>
          <a:ext cx="28663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24" name="TextBox 19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25" name="TextBox 20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26" name="TextBox 2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27" name="TextBox 2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28" name="TextBox 23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29" name="TextBox 2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30" name="TextBox 25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31" name="TextBox 2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905878" cy="262572"/>
    <xdr:sp macro="" textlink="">
      <xdr:nvSpPr>
        <xdr:cNvPr id="32" name="TextBox 27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142874" y="1924431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905878" cy="262572"/>
    <xdr:sp macro="" textlink="">
      <xdr:nvSpPr>
        <xdr:cNvPr id="33" name="TextBox 28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142874" y="1924431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905878" cy="262572"/>
    <xdr:sp macro="" textlink="">
      <xdr:nvSpPr>
        <xdr:cNvPr id="34" name="TextBox 2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42874" y="1924431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93479" cy="262572"/>
    <xdr:sp macro="" textlink="">
      <xdr:nvSpPr>
        <xdr:cNvPr id="35" name="TextBox 30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42874" y="192443100"/>
          <a:ext cx="289347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93479" cy="262572"/>
    <xdr:sp macro="" textlink="">
      <xdr:nvSpPr>
        <xdr:cNvPr id="36" name="TextBox 3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42874" y="192443100"/>
          <a:ext cx="289347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905878" cy="262572"/>
    <xdr:sp macro="" textlink="">
      <xdr:nvSpPr>
        <xdr:cNvPr id="37" name="TextBox 3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42874" y="1924431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905878" cy="262572"/>
    <xdr:sp macro="" textlink="">
      <xdr:nvSpPr>
        <xdr:cNvPr id="38" name="TextBox 3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42874" y="1924431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905878" cy="262572"/>
    <xdr:sp macro="" textlink="">
      <xdr:nvSpPr>
        <xdr:cNvPr id="39" name="TextBox 34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42874" y="1924431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93479" cy="262572"/>
    <xdr:sp macro="" textlink="">
      <xdr:nvSpPr>
        <xdr:cNvPr id="40" name="TextBox 35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42874" y="192443100"/>
          <a:ext cx="289347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0</xdr:colOff>
      <xdr:row>720</xdr:row>
      <xdr:rowOff>0</xdr:rowOff>
    </xdr:from>
    <xdr:ext cx="3036354" cy="262572"/>
    <xdr:sp macro="" textlink="">
      <xdr:nvSpPr>
        <xdr:cNvPr id="41" name="TextBox 36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0" y="192443100"/>
          <a:ext cx="303635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42" name="TextBox 37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43" name="TextBox 38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44" name="TextBox 3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45" name="TextBox 4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46" name="TextBox 4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47" name="TextBox 4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48" name="TextBox 4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55234" cy="262572"/>
    <xdr:sp macro="" textlink="">
      <xdr:nvSpPr>
        <xdr:cNvPr id="49" name="TextBox 44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42874" y="1924431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905878" cy="262572"/>
    <xdr:sp macro="" textlink="">
      <xdr:nvSpPr>
        <xdr:cNvPr id="50" name="TextBox 45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42874" y="1924431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905878" cy="262572"/>
    <xdr:sp macro="" textlink="">
      <xdr:nvSpPr>
        <xdr:cNvPr id="51" name="TextBox 46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42874" y="1924431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905878" cy="262572"/>
    <xdr:sp macro="" textlink="">
      <xdr:nvSpPr>
        <xdr:cNvPr id="52" name="TextBox 47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42874" y="1924431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93479" cy="262572"/>
    <xdr:sp macro="" textlink="">
      <xdr:nvSpPr>
        <xdr:cNvPr id="53" name="TextBox 48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42874" y="192443100"/>
          <a:ext cx="289347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93479" cy="262572"/>
    <xdr:sp macro="" textlink="">
      <xdr:nvSpPr>
        <xdr:cNvPr id="54" name="TextBox 49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42874" y="192443100"/>
          <a:ext cx="289347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905878" cy="262572"/>
    <xdr:sp macro="" textlink="">
      <xdr:nvSpPr>
        <xdr:cNvPr id="55" name="TextBox 50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142874" y="1924431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905878" cy="262572"/>
    <xdr:sp macro="" textlink="">
      <xdr:nvSpPr>
        <xdr:cNvPr id="56" name="TextBox 5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42874" y="1924431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905878" cy="262572"/>
    <xdr:sp macro="" textlink="">
      <xdr:nvSpPr>
        <xdr:cNvPr id="57" name="TextBox 5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142874" y="1924431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720</xdr:row>
      <xdr:rowOff>0</xdr:rowOff>
    </xdr:from>
    <xdr:ext cx="2893479" cy="262572"/>
    <xdr:sp macro="" textlink="">
      <xdr:nvSpPr>
        <xdr:cNvPr id="58" name="TextBox 5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142874" y="192443100"/>
          <a:ext cx="289347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0</xdr:colOff>
      <xdr:row>720</xdr:row>
      <xdr:rowOff>0</xdr:rowOff>
    </xdr:from>
    <xdr:ext cx="3036354" cy="262572"/>
    <xdr:sp macro="" textlink="">
      <xdr:nvSpPr>
        <xdr:cNvPr id="59" name="TextBox 54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0" y="192443100"/>
          <a:ext cx="303635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855234" cy="262572"/>
    <xdr:sp macro="" textlink="">
      <xdr:nvSpPr>
        <xdr:cNvPr id="60" name="TextBox 6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42874" y="1069467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855234" cy="262572"/>
    <xdr:sp macro="" textlink="">
      <xdr:nvSpPr>
        <xdr:cNvPr id="61" name="TextBox 7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42874" y="1069467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855234" cy="262572"/>
    <xdr:sp macro="" textlink="">
      <xdr:nvSpPr>
        <xdr:cNvPr id="62" name="TextBox 7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42874" y="1069467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855234" cy="262572"/>
    <xdr:sp macro="" textlink="">
      <xdr:nvSpPr>
        <xdr:cNvPr id="63" name="TextBox 7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42874" y="1069467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855234" cy="262572"/>
    <xdr:sp macro="" textlink="">
      <xdr:nvSpPr>
        <xdr:cNvPr id="64" name="TextBox 7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42874" y="1069467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855234" cy="262572"/>
    <xdr:sp macro="" textlink="">
      <xdr:nvSpPr>
        <xdr:cNvPr id="65" name="TextBox 7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42874" y="1069467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855234" cy="262572"/>
    <xdr:sp macro="" textlink="">
      <xdr:nvSpPr>
        <xdr:cNvPr id="66" name="TextBox 7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42874" y="1069467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855234" cy="262572"/>
    <xdr:sp macro="" textlink="">
      <xdr:nvSpPr>
        <xdr:cNvPr id="67" name="TextBox 7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42874" y="106946700"/>
          <a:ext cx="285523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905878" cy="262572"/>
    <xdr:sp macro="" textlink="">
      <xdr:nvSpPr>
        <xdr:cNvPr id="68" name="TextBox 7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42874" y="1069467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905878" cy="262572"/>
    <xdr:sp macro="" textlink="">
      <xdr:nvSpPr>
        <xdr:cNvPr id="69" name="TextBox 7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42874" y="1069467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905878" cy="262572"/>
    <xdr:sp macro="" textlink="">
      <xdr:nvSpPr>
        <xdr:cNvPr id="70" name="TextBox 7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42874" y="1069467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893479" cy="262572"/>
    <xdr:sp macro="" textlink="">
      <xdr:nvSpPr>
        <xdr:cNvPr id="71" name="TextBox 8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42874" y="106946700"/>
          <a:ext cx="289347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893479" cy="262572"/>
    <xdr:sp macro="" textlink="">
      <xdr:nvSpPr>
        <xdr:cNvPr id="72" name="TextBox 8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42874" y="106946700"/>
          <a:ext cx="289347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905878" cy="262572"/>
    <xdr:sp macro="" textlink="">
      <xdr:nvSpPr>
        <xdr:cNvPr id="73" name="TextBox 8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42874" y="1069467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905878" cy="262572"/>
    <xdr:sp macro="" textlink="">
      <xdr:nvSpPr>
        <xdr:cNvPr id="74" name="TextBox 8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42874" y="1069467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905878" cy="262572"/>
    <xdr:sp macro="" textlink="">
      <xdr:nvSpPr>
        <xdr:cNvPr id="75" name="TextBox 8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42874" y="106946700"/>
          <a:ext cx="2905878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142874</xdr:colOff>
      <xdr:row>401</xdr:row>
      <xdr:rowOff>0</xdr:rowOff>
    </xdr:from>
    <xdr:ext cx="2893479" cy="262572"/>
    <xdr:sp macro="" textlink="">
      <xdr:nvSpPr>
        <xdr:cNvPr id="76" name="TextBox 8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42874" y="106946700"/>
          <a:ext cx="2893479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0</xdr:colOff>
      <xdr:row>401</xdr:row>
      <xdr:rowOff>0</xdr:rowOff>
    </xdr:from>
    <xdr:ext cx="3036354" cy="262572"/>
    <xdr:sp macro="" textlink="">
      <xdr:nvSpPr>
        <xdr:cNvPr id="77" name="TextBox 8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0" y="106946700"/>
          <a:ext cx="3036354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th-TH"/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L210"/>
  <sheetViews>
    <sheetView topLeftCell="A166" zoomScale="80" zoomScaleNormal="80" workbookViewId="0">
      <selection activeCell="N206" sqref="N206"/>
    </sheetView>
  </sheetViews>
  <sheetFormatPr defaultRowHeight="23"/>
  <cols>
    <col min="1" max="1" width="17.5" style="2562" customWidth="1"/>
    <col min="2" max="2" width="16" style="2562" customWidth="1"/>
    <col min="3" max="3" width="30.75" style="2562" customWidth="1"/>
    <col min="4" max="4" width="9.58203125" style="2562" customWidth="1"/>
    <col min="5" max="5" width="9.83203125" style="2562" customWidth="1"/>
    <col min="6" max="6" width="10.25" style="2562" customWidth="1"/>
    <col min="7" max="8" width="10.83203125" style="2562" customWidth="1"/>
    <col min="9" max="9" width="10.33203125" style="2562" customWidth="1"/>
    <col min="10" max="10" width="7.33203125" style="2562" customWidth="1"/>
    <col min="11" max="11" width="8.33203125" style="2562" customWidth="1"/>
    <col min="12" max="12" width="8.58203125" style="2562" bestFit="1" customWidth="1"/>
    <col min="13" max="256" width="9" style="2562"/>
    <col min="257" max="257" width="17.5" style="2562" customWidth="1"/>
    <col min="258" max="258" width="16" style="2562" customWidth="1"/>
    <col min="259" max="259" width="30.75" style="2562" customWidth="1"/>
    <col min="260" max="260" width="9.58203125" style="2562" customWidth="1"/>
    <col min="261" max="261" width="9.83203125" style="2562" customWidth="1"/>
    <col min="262" max="262" width="10.25" style="2562" customWidth="1"/>
    <col min="263" max="264" width="10.83203125" style="2562" customWidth="1"/>
    <col min="265" max="265" width="10.33203125" style="2562" customWidth="1"/>
    <col min="266" max="266" width="7.33203125" style="2562" customWidth="1"/>
    <col min="267" max="267" width="8.33203125" style="2562" customWidth="1"/>
    <col min="268" max="268" width="8.58203125" style="2562" bestFit="1" customWidth="1"/>
    <col min="269" max="512" width="9" style="2562"/>
    <col min="513" max="513" width="17.5" style="2562" customWidth="1"/>
    <col min="514" max="514" width="16" style="2562" customWidth="1"/>
    <col min="515" max="515" width="30.75" style="2562" customWidth="1"/>
    <col min="516" max="516" width="9.58203125" style="2562" customWidth="1"/>
    <col min="517" max="517" width="9.83203125" style="2562" customWidth="1"/>
    <col min="518" max="518" width="10.25" style="2562" customWidth="1"/>
    <col min="519" max="520" width="10.83203125" style="2562" customWidth="1"/>
    <col min="521" max="521" width="10.33203125" style="2562" customWidth="1"/>
    <col min="522" max="522" width="7.33203125" style="2562" customWidth="1"/>
    <col min="523" max="523" width="8.33203125" style="2562" customWidth="1"/>
    <col min="524" max="524" width="8.58203125" style="2562" bestFit="1" customWidth="1"/>
    <col min="525" max="768" width="9" style="2562"/>
    <col min="769" max="769" width="17.5" style="2562" customWidth="1"/>
    <col min="770" max="770" width="16" style="2562" customWidth="1"/>
    <col min="771" max="771" width="30.75" style="2562" customWidth="1"/>
    <col min="772" max="772" width="9.58203125" style="2562" customWidth="1"/>
    <col min="773" max="773" width="9.83203125" style="2562" customWidth="1"/>
    <col min="774" max="774" width="10.25" style="2562" customWidth="1"/>
    <col min="775" max="776" width="10.83203125" style="2562" customWidth="1"/>
    <col min="777" max="777" width="10.33203125" style="2562" customWidth="1"/>
    <col min="778" max="778" width="7.33203125" style="2562" customWidth="1"/>
    <col min="779" max="779" width="8.33203125" style="2562" customWidth="1"/>
    <col min="780" max="780" width="8.58203125" style="2562" bestFit="1" customWidth="1"/>
    <col min="781" max="1024" width="9" style="2562"/>
    <col min="1025" max="1025" width="17.5" style="2562" customWidth="1"/>
    <col min="1026" max="1026" width="16" style="2562" customWidth="1"/>
    <col min="1027" max="1027" width="30.75" style="2562" customWidth="1"/>
    <col min="1028" max="1028" width="9.58203125" style="2562" customWidth="1"/>
    <col min="1029" max="1029" width="9.83203125" style="2562" customWidth="1"/>
    <col min="1030" max="1030" width="10.25" style="2562" customWidth="1"/>
    <col min="1031" max="1032" width="10.83203125" style="2562" customWidth="1"/>
    <col min="1033" max="1033" width="10.33203125" style="2562" customWidth="1"/>
    <col min="1034" max="1034" width="7.33203125" style="2562" customWidth="1"/>
    <col min="1035" max="1035" width="8.33203125" style="2562" customWidth="1"/>
    <col min="1036" max="1036" width="8.58203125" style="2562" bestFit="1" customWidth="1"/>
    <col min="1037" max="1280" width="9" style="2562"/>
    <col min="1281" max="1281" width="17.5" style="2562" customWidth="1"/>
    <col min="1282" max="1282" width="16" style="2562" customWidth="1"/>
    <col min="1283" max="1283" width="30.75" style="2562" customWidth="1"/>
    <col min="1284" max="1284" width="9.58203125" style="2562" customWidth="1"/>
    <col min="1285" max="1285" width="9.83203125" style="2562" customWidth="1"/>
    <col min="1286" max="1286" width="10.25" style="2562" customWidth="1"/>
    <col min="1287" max="1288" width="10.83203125" style="2562" customWidth="1"/>
    <col min="1289" max="1289" width="10.33203125" style="2562" customWidth="1"/>
    <col min="1290" max="1290" width="7.33203125" style="2562" customWidth="1"/>
    <col min="1291" max="1291" width="8.33203125" style="2562" customWidth="1"/>
    <col min="1292" max="1292" width="8.58203125" style="2562" bestFit="1" customWidth="1"/>
    <col min="1293" max="1536" width="9" style="2562"/>
    <col min="1537" max="1537" width="17.5" style="2562" customWidth="1"/>
    <col min="1538" max="1538" width="16" style="2562" customWidth="1"/>
    <col min="1539" max="1539" width="30.75" style="2562" customWidth="1"/>
    <col min="1540" max="1540" width="9.58203125" style="2562" customWidth="1"/>
    <col min="1541" max="1541" width="9.83203125" style="2562" customWidth="1"/>
    <col min="1542" max="1542" width="10.25" style="2562" customWidth="1"/>
    <col min="1543" max="1544" width="10.83203125" style="2562" customWidth="1"/>
    <col min="1545" max="1545" width="10.33203125" style="2562" customWidth="1"/>
    <col min="1546" max="1546" width="7.33203125" style="2562" customWidth="1"/>
    <col min="1547" max="1547" width="8.33203125" style="2562" customWidth="1"/>
    <col min="1548" max="1548" width="8.58203125" style="2562" bestFit="1" customWidth="1"/>
    <col min="1549" max="1792" width="9" style="2562"/>
    <col min="1793" max="1793" width="17.5" style="2562" customWidth="1"/>
    <col min="1794" max="1794" width="16" style="2562" customWidth="1"/>
    <col min="1795" max="1795" width="30.75" style="2562" customWidth="1"/>
    <col min="1796" max="1796" width="9.58203125" style="2562" customWidth="1"/>
    <col min="1797" max="1797" width="9.83203125" style="2562" customWidth="1"/>
    <col min="1798" max="1798" width="10.25" style="2562" customWidth="1"/>
    <col min="1799" max="1800" width="10.83203125" style="2562" customWidth="1"/>
    <col min="1801" max="1801" width="10.33203125" style="2562" customWidth="1"/>
    <col min="1802" max="1802" width="7.33203125" style="2562" customWidth="1"/>
    <col min="1803" max="1803" width="8.33203125" style="2562" customWidth="1"/>
    <col min="1804" max="1804" width="8.58203125" style="2562" bestFit="1" customWidth="1"/>
    <col min="1805" max="2048" width="9" style="2562"/>
    <col min="2049" max="2049" width="17.5" style="2562" customWidth="1"/>
    <col min="2050" max="2050" width="16" style="2562" customWidth="1"/>
    <col min="2051" max="2051" width="30.75" style="2562" customWidth="1"/>
    <col min="2052" max="2052" width="9.58203125" style="2562" customWidth="1"/>
    <col min="2053" max="2053" width="9.83203125" style="2562" customWidth="1"/>
    <col min="2054" max="2054" width="10.25" style="2562" customWidth="1"/>
    <col min="2055" max="2056" width="10.83203125" style="2562" customWidth="1"/>
    <col min="2057" max="2057" width="10.33203125" style="2562" customWidth="1"/>
    <col min="2058" max="2058" width="7.33203125" style="2562" customWidth="1"/>
    <col min="2059" max="2059" width="8.33203125" style="2562" customWidth="1"/>
    <col min="2060" max="2060" width="8.58203125" style="2562" bestFit="1" customWidth="1"/>
    <col min="2061" max="2304" width="9" style="2562"/>
    <col min="2305" max="2305" width="17.5" style="2562" customWidth="1"/>
    <col min="2306" max="2306" width="16" style="2562" customWidth="1"/>
    <col min="2307" max="2307" width="30.75" style="2562" customWidth="1"/>
    <col min="2308" max="2308" width="9.58203125" style="2562" customWidth="1"/>
    <col min="2309" max="2309" width="9.83203125" style="2562" customWidth="1"/>
    <col min="2310" max="2310" width="10.25" style="2562" customWidth="1"/>
    <col min="2311" max="2312" width="10.83203125" style="2562" customWidth="1"/>
    <col min="2313" max="2313" width="10.33203125" style="2562" customWidth="1"/>
    <col min="2314" max="2314" width="7.33203125" style="2562" customWidth="1"/>
    <col min="2315" max="2315" width="8.33203125" style="2562" customWidth="1"/>
    <col min="2316" max="2316" width="8.58203125" style="2562" bestFit="1" customWidth="1"/>
    <col min="2317" max="2560" width="9" style="2562"/>
    <col min="2561" max="2561" width="17.5" style="2562" customWidth="1"/>
    <col min="2562" max="2562" width="16" style="2562" customWidth="1"/>
    <col min="2563" max="2563" width="30.75" style="2562" customWidth="1"/>
    <col min="2564" max="2564" width="9.58203125" style="2562" customWidth="1"/>
    <col min="2565" max="2565" width="9.83203125" style="2562" customWidth="1"/>
    <col min="2566" max="2566" width="10.25" style="2562" customWidth="1"/>
    <col min="2567" max="2568" width="10.83203125" style="2562" customWidth="1"/>
    <col min="2569" max="2569" width="10.33203125" style="2562" customWidth="1"/>
    <col min="2570" max="2570" width="7.33203125" style="2562" customWidth="1"/>
    <col min="2571" max="2571" width="8.33203125" style="2562" customWidth="1"/>
    <col min="2572" max="2572" width="8.58203125" style="2562" bestFit="1" customWidth="1"/>
    <col min="2573" max="2816" width="9" style="2562"/>
    <col min="2817" max="2817" width="17.5" style="2562" customWidth="1"/>
    <col min="2818" max="2818" width="16" style="2562" customWidth="1"/>
    <col min="2819" max="2819" width="30.75" style="2562" customWidth="1"/>
    <col min="2820" max="2820" width="9.58203125" style="2562" customWidth="1"/>
    <col min="2821" max="2821" width="9.83203125" style="2562" customWidth="1"/>
    <col min="2822" max="2822" width="10.25" style="2562" customWidth="1"/>
    <col min="2823" max="2824" width="10.83203125" style="2562" customWidth="1"/>
    <col min="2825" max="2825" width="10.33203125" style="2562" customWidth="1"/>
    <col min="2826" max="2826" width="7.33203125" style="2562" customWidth="1"/>
    <col min="2827" max="2827" width="8.33203125" style="2562" customWidth="1"/>
    <col min="2828" max="2828" width="8.58203125" style="2562" bestFit="1" customWidth="1"/>
    <col min="2829" max="3072" width="9" style="2562"/>
    <col min="3073" max="3073" width="17.5" style="2562" customWidth="1"/>
    <col min="3074" max="3074" width="16" style="2562" customWidth="1"/>
    <col min="3075" max="3075" width="30.75" style="2562" customWidth="1"/>
    <col min="3076" max="3076" width="9.58203125" style="2562" customWidth="1"/>
    <col min="3077" max="3077" width="9.83203125" style="2562" customWidth="1"/>
    <col min="3078" max="3078" width="10.25" style="2562" customWidth="1"/>
    <col min="3079" max="3080" width="10.83203125" style="2562" customWidth="1"/>
    <col min="3081" max="3081" width="10.33203125" style="2562" customWidth="1"/>
    <col min="3082" max="3082" width="7.33203125" style="2562" customWidth="1"/>
    <col min="3083" max="3083" width="8.33203125" style="2562" customWidth="1"/>
    <col min="3084" max="3084" width="8.58203125" style="2562" bestFit="1" customWidth="1"/>
    <col min="3085" max="3328" width="9" style="2562"/>
    <col min="3329" max="3329" width="17.5" style="2562" customWidth="1"/>
    <col min="3330" max="3330" width="16" style="2562" customWidth="1"/>
    <col min="3331" max="3331" width="30.75" style="2562" customWidth="1"/>
    <col min="3332" max="3332" width="9.58203125" style="2562" customWidth="1"/>
    <col min="3333" max="3333" width="9.83203125" style="2562" customWidth="1"/>
    <col min="3334" max="3334" width="10.25" style="2562" customWidth="1"/>
    <col min="3335" max="3336" width="10.83203125" style="2562" customWidth="1"/>
    <col min="3337" max="3337" width="10.33203125" style="2562" customWidth="1"/>
    <col min="3338" max="3338" width="7.33203125" style="2562" customWidth="1"/>
    <col min="3339" max="3339" width="8.33203125" style="2562" customWidth="1"/>
    <col min="3340" max="3340" width="8.58203125" style="2562" bestFit="1" customWidth="1"/>
    <col min="3341" max="3584" width="9" style="2562"/>
    <col min="3585" max="3585" width="17.5" style="2562" customWidth="1"/>
    <col min="3586" max="3586" width="16" style="2562" customWidth="1"/>
    <col min="3587" max="3587" width="30.75" style="2562" customWidth="1"/>
    <col min="3588" max="3588" width="9.58203125" style="2562" customWidth="1"/>
    <col min="3589" max="3589" width="9.83203125" style="2562" customWidth="1"/>
    <col min="3590" max="3590" width="10.25" style="2562" customWidth="1"/>
    <col min="3591" max="3592" width="10.83203125" style="2562" customWidth="1"/>
    <col min="3593" max="3593" width="10.33203125" style="2562" customWidth="1"/>
    <col min="3594" max="3594" width="7.33203125" style="2562" customWidth="1"/>
    <col min="3595" max="3595" width="8.33203125" style="2562" customWidth="1"/>
    <col min="3596" max="3596" width="8.58203125" style="2562" bestFit="1" customWidth="1"/>
    <col min="3597" max="3840" width="9" style="2562"/>
    <col min="3841" max="3841" width="17.5" style="2562" customWidth="1"/>
    <col min="3842" max="3842" width="16" style="2562" customWidth="1"/>
    <col min="3843" max="3843" width="30.75" style="2562" customWidth="1"/>
    <col min="3844" max="3844" width="9.58203125" style="2562" customWidth="1"/>
    <col min="3845" max="3845" width="9.83203125" style="2562" customWidth="1"/>
    <col min="3846" max="3846" width="10.25" style="2562" customWidth="1"/>
    <col min="3847" max="3848" width="10.83203125" style="2562" customWidth="1"/>
    <col min="3849" max="3849" width="10.33203125" style="2562" customWidth="1"/>
    <col min="3850" max="3850" width="7.33203125" style="2562" customWidth="1"/>
    <col min="3851" max="3851" width="8.33203125" style="2562" customWidth="1"/>
    <col min="3852" max="3852" width="8.58203125" style="2562" bestFit="1" customWidth="1"/>
    <col min="3853" max="4096" width="9" style="2562"/>
    <col min="4097" max="4097" width="17.5" style="2562" customWidth="1"/>
    <col min="4098" max="4098" width="16" style="2562" customWidth="1"/>
    <col min="4099" max="4099" width="30.75" style="2562" customWidth="1"/>
    <col min="4100" max="4100" width="9.58203125" style="2562" customWidth="1"/>
    <col min="4101" max="4101" width="9.83203125" style="2562" customWidth="1"/>
    <col min="4102" max="4102" width="10.25" style="2562" customWidth="1"/>
    <col min="4103" max="4104" width="10.83203125" style="2562" customWidth="1"/>
    <col min="4105" max="4105" width="10.33203125" style="2562" customWidth="1"/>
    <col min="4106" max="4106" width="7.33203125" style="2562" customWidth="1"/>
    <col min="4107" max="4107" width="8.33203125" style="2562" customWidth="1"/>
    <col min="4108" max="4108" width="8.58203125" style="2562" bestFit="1" customWidth="1"/>
    <col min="4109" max="4352" width="9" style="2562"/>
    <col min="4353" max="4353" width="17.5" style="2562" customWidth="1"/>
    <col min="4354" max="4354" width="16" style="2562" customWidth="1"/>
    <col min="4355" max="4355" width="30.75" style="2562" customWidth="1"/>
    <col min="4356" max="4356" width="9.58203125" style="2562" customWidth="1"/>
    <col min="4357" max="4357" width="9.83203125" style="2562" customWidth="1"/>
    <col min="4358" max="4358" width="10.25" style="2562" customWidth="1"/>
    <col min="4359" max="4360" width="10.83203125" style="2562" customWidth="1"/>
    <col min="4361" max="4361" width="10.33203125" style="2562" customWidth="1"/>
    <col min="4362" max="4362" width="7.33203125" style="2562" customWidth="1"/>
    <col min="4363" max="4363" width="8.33203125" style="2562" customWidth="1"/>
    <col min="4364" max="4364" width="8.58203125" style="2562" bestFit="1" customWidth="1"/>
    <col min="4365" max="4608" width="9" style="2562"/>
    <col min="4609" max="4609" width="17.5" style="2562" customWidth="1"/>
    <col min="4610" max="4610" width="16" style="2562" customWidth="1"/>
    <col min="4611" max="4611" width="30.75" style="2562" customWidth="1"/>
    <col min="4612" max="4612" width="9.58203125" style="2562" customWidth="1"/>
    <col min="4613" max="4613" width="9.83203125" style="2562" customWidth="1"/>
    <col min="4614" max="4614" width="10.25" style="2562" customWidth="1"/>
    <col min="4615" max="4616" width="10.83203125" style="2562" customWidth="1"/>
    <col min="4617" max="4617" width="10.33203125" style="2562" customWidth="1"/>
    <col min="4618" max="4618" width="7.33203125" style="2562" customWidth="1"/>
    <col min="4619" max="4619" width="8.33203125" style="2562" customWidth="1"/>
    <col min="4620" max="4620" width="8.58203125" style="2562" bestFit="1" customWidth="1"/>
    <col min="4621" max="4864" width="9" style="2562"/>
    <col min="4865" max="4865" width="17.5" style="2562" customWidth="1"/>
    <col min="4866" max="4866" width="16" style="2562" customWidth="1"/>
    <col min="4867" max="4867" width="30.75" style="2562" customWidth="1"/>
    <col min="4868" max="4868" width="9.58203125" style="2562" customWidth="1"/>
    <col min="4869" max="4869" width="9.83203125" style="2562" customWidth="1"/>
    <col min="4870" max="4870" width="10.25" style="2562" customWidth="1"/>
    <col min="4871" max="4872" width="10.83203125" style="2562" customWidth="1"/>
    <col min="4873" max="4873" width="10.33203125" style="2562" customWidth="1"/>
    <col min="4874" max="4874" width="7.33203125" style="2562" customWidth="1"/>
    <col min="4875" max="4875" width="8.33203125" style="2562" customWidth="1"/>
    <col min="4876" max="4876" width="8.58203125" style="2562" bestFit="1" customWidth="1"/>
    <col min="4877" max="5120" width="9" style="2562"/>
    <col min="5121" max="5121" width="17.5" style="2562" customWidth="1"/>
    <col min="5122" max="5122" width="16" style="2562" customWidth="1"/>
    <col min="5123" max="5123" width="30.75" style="2562" customWidth="1"/>
    <col min="5124" max="5124" width="9.58203125" style="2562" customWidth="1"/>
    <col min="5125" max="5125" width="9.83203125" style="2562" customWidth="1"/>
    <col min="5126" max="5126" width="10.25" style="2562" customWidth="1"/>
    <col min="5127" max="5128" width="10.83203125" style="2562" customWidth="1"/>
    <col min="5129" max="5129" width="10.33203125" style="2562" customWidth="1"/>
    <col min="5130" max="5130" width="7.33203125" style="2562" customWidth="1"/>
    <col min="5131" max="5131" width="8.33203125" style="2562" customWidth="1"/>
    <col min="5132" max="5132" width="8.58203125" style="2562" bestFit="1" customWidth="1"/>
    <col min="5133" max="5376" width="9" style="2562"/>
    <col min="5377" max="5377" width="17.5" style="2562" customWidth="1"/>
    <col min="5378" max="5378" width="16" style="2562" customWidth="1"/>
    <col min="5379" max="5379" width="30.75" style="2562" customWidth="1"/>
    <col min="5380" max="5380" width="9.58203125" style="2562" customWidth="1"/>
    <col min="5381" max="5381" width="9.83203125" style="2562" customWidth="1"/>
    <col min="5382" max="5382" width="10.25" style="2562" customWidth="1"/>
    <col min="5383" max="5384" width="10.83203125" style="2562" customWidth="1"/>
    <col min="5385" max="5385" width="10.33203125" style="2562" customWidth="1"/>
    <col min="5386" max="5386" width="7.33203125" style="2562" customWidth="1"/>
    <col min="5387" max="5387" width="8.33203125" style="2562" customWidth="1"/>
    <col min="5388" max="5388" width="8.58203125" style="2562" bestFit="1" customWidth="1"/>
    <col min="5389" max="5632" width="9" style="2562"/>
    <col min="5633" max="5633" width="17.5" style="2562" customWidth="1"/>
    <col min="5634" max="5634" width="16" style="2562" customWidth="1"/>
    <col min="5635" max="5635" width="30.75" style="2562" customWidth="1"/>
    <col min="5636" max="5636" width="9.58203125" style="2562" customWidth="1"/>
    <col min="5637" max="5637" width="9.83203125" style="2562" customWidth="1"/>
    <col min="5638" max="5638" width="10.25" style="2562" customWidth="1"/>
    <col min="5639" max="5640" width="10.83203125" style="2562" customWidth="1"/>
    <col min="5641" max="5641" width="10.33203125" style="2562" customWidth="1"/>
    <col min="5642" max="5642" width="7.33203125" style="2562" customWidth="1"/>
    <col min="5643" max="5643" width="8.33203125" style="2562" customWidth="1"/>
    <col min="5644" max="5644" width="8.58203125" style="2562" bestFit="1" customWidth="1"/>
    <col min="5645" max="5888" width="9" style="2562"/>
    <col min="5889" max="5889" width="17.5" style="2562" customWidth="1"/>
    <col min="5890" max="5890" width="16" style="2562" customWidth="1"/>
    <col min="5891" max="5891" width="30.75" style="2562" customWidth="1"/>
    <col min="5892" max="5892" width="9.58203125" style="2562" customWidth="1"/>
    <col min="5893" max="5893" width="9.83203125" style="2562" customWidth="1"/>
    <col min="5894" max="5894" width="10.25" style="2562" customWidth="1"/>
    <col min="5895" max="5896" width="10.83203125" style="2562" customWidth="1"/>
    <col min="5897" max="5897" width="10.33203125" style="2562" customWidth="1"/>
    <col min="5898" max="5898" width="7.33203125" style="2562" customWidth="1"/>
    <col min="5899" max="5899" width="8.33203125" style="2562" customWidth="1"/>
    <col min="5900" max="5900" width="8.58203125" style="2562" bestFit="1" customWidth="1"/>
    <col min="5901" max="6144" width="9" style="2562"/>
    <col min="6145" max="6145" width="17.5" style="2562" customWidth="1"/>
    <col min="6146" max="6146" width="16" style="2562" customWidth="1"/>
    <col min="6147" max="6147" width="30.75" style="2562" customWidth="1"/>
    <col min="6148" max="6148" width="9.58203125" style="2562" customWidth="1"/>
    <col min="6149" max="6149" width="9.83203125" style="2562" customWidth="1"/>
    <col min="6150" max="6150" width="10.25" style="2562" customWidth="1"/>
    <col min="6151" max="6152" width="10.83203125" style="2562" customWidth="1"/>
    <col min="6153" max="6153" width="10.33203125" style="2562" customWidth="1"/>
    <col min="6154" max="6154" width="7.33203125" style="2562" customWidth="1"/>
    <col min="6155" max="6155" width="8.33203125" style="2562" customWidth="1"/>
    <col min="6156" max="6156" width="8.58203125" style="2562" bestFit="1" customWidth="1"/>
    <col min="6157" max="6400" width="9" style="2562"/>
    <col min="6401" max="6401" width="17.5" style="2562" customWidth="1"/>
    <col min="6402" max="6402" width="16" style="2562" customWidth="1"/>
    <col min="6403" max="6403" width="30.75" style="2562" customWidth="1"/>
    <col min="6404" max="6404" width="9.58203125" style="2562" customWidth="1"/>
    <col min="6405" max="6405" width="9.83203125" style="2562" customWidth="1"/>
    <col min="6406" max="6406" width="10.25" style="2562" customWidth="1"/>
    <col min="6407" max="6408" width="10.83203125" style="2562" customWidth="1"/>
    <col min="6409" max="6409" width="10.33203125" style="2562" customWidth="1"/>
    <col min="6410" max="6410" width="7.33203125" style="2562" customWidth="1"/>
    <col min="6411" max="6411" width="8.33203125" style="2562" customWidth="1"/>
    <col min="6412" max="6412" width="8.58203125" style="2562" bestFit="1" customWidth="1"/>
    <col min="6413" max="6656" width="9" style="2562"/>
    <col min="6657" max="6657" width="17.5" style="2562" customWidth="1"/>
    <col min="6658" max="6658" width="16" style="2562" customWidth="1"/>
    <col min="6659" max="6659" width="30.75" style="2562" customWidth="1"/>
    <col min="6660" max="6660" width="9.58203125" style="2562" customWidth="1"/>
    <col min="6661" max="6661" width="9.83203125" style="2562" customWidth="1"/>
    <col min="6662" max="6662" width="10.25" style="2562" customWidth="1"/>
    <col min="6663" max="6664" width="10.83203125" style="2562" customWidth="1"/>
    <col min="6665" max="6665" width="10.33203125" style="2562" customWidth="1"/>
    <col min="6666" max="6666" width="7.33203125" style="2562" customWidth="1"/>
    <col min="6667" max="6667" width="8.33203125" style="2562" customWidth="1"/>
    <col min="6668" max="6668" width="8.58203125" style="2562" bestFit="1" customWidth="1"/>
    <col min="6669" max="6912" width="9" style="2562"/>
    <col min="6913" max="6913" width="17.5" style="2562" customWidth="1"/>
    <col min="6914" max="6914" width="16" style="2562" customWidth="1"/>
    <col min="6915" max="6915" width="30.75" style="2562" customWidth="1"/>
    <col min="6916" max="6916" width="9.58203125" style="2562" customWidth="1"/>
    <col min="6917" max="6917" width="9.83203125" style="2562" customWidth="1"/>
    <col min="6918" max="6918" width="10.25" style="2562" customWidth="1"/>
    <col min="6919" max="6920" width="10.83203125" style="2562" customWidth="1"/>
    <col min="6921" max="6921" width="10.33203125" style="2562" customWidth="1"/>
    <col min="6922" max="6922" width="7.33203125" style="2562" customWidth="1"/>
    <col min="6923" max="6923" width="8.33203125" style="2562" customWidth="1"/>
    <col min="6924" max="6924" width="8.58203125" style="2562" bestFit="1" customWidth="1"/>
    <col min="6925" max="7168" width="9" style="2562"/>
    <col min="7169" max="7169" width="17.5" style="2562" customWidth="1"/>
    <col min="7170" max="7170" width="16" style="2562" customWidth="1"/>
    <col min="7171" max="7171" width="30.75" style="2562" customWidth="1"/>
    <col min="7172" max="7172" width="9.58203125" style="2562" customWidth="1"/>
    <col min="7173" max="7173" width="9.83203125" style="2562" customWidth="1"/>
    <col min="7174" max="7174" width="10.25" style="2562" customWidth="1"/>
    <col min="7175" max="7176" width="10.83203125" style="2562" customWidth="1"/>
    <col min="7177" max="7177" width="10.33203125" style="2562" customWidth="1"/>
    <col min="7178" max="7178" width="7.33203125" style="2562" customWidth="1"/>
    <col min="7179" max="7179" width="8.33203125" style="2562" customWidth="1"/>
    <col min="7180" max="7180" width="8.58203125" style="2562" bestFit="1" customWidth="1"/>
    <col min="7181" max="7424" width="9" style="2562"/>
    <col min="7425" max="7425" width="17.5" style="2562" customWidth="1"/>
    <col min="7426" max="7426" width="16" style="2562" customWidth="1"/>
    <col min="7427" max="7427" width="30.75" style="2562" customWidth="1"/>
    <col min="7428" max="7428" width="9.58203125" style="2562" customWidth="1"/>
    <col min="7429" max="7429" width="9.83203125" style="2562" customWidth="1"/>
    <col min="7430" max="7430" width="10.25" style="2562" customWidth="1"/>
    <col min="7431" max="7432" width="10.83203125" style="2562" customWidth="1"/>
    <col min="7433" max="7433" width="10.33203125" style="2562" customWidth="1"/>
    <col min="7434" max="7434" width="7.33203125" style="2562" customWidth="1"/>
    <col min="7435" max="7435" width="8.33203125" style="2562" customWidth="1"/>
    <col min="7436" max="7436" width="8.58203125" style="2562" bestFit="1" customWidth="1"/>
    <col min="7437" max="7680" width="9" style="2562"/>
    <col min="7681" max="7681" width="17.5" style="2562" customWidth="1"/>
    <col min="7682" max="7682" width="16" style="2562" customWidth="1"/>
    <col min="7683" max="7683" width="30.75" style="2562" customWidth="1"/>
    <col min="7684" max="7684" width="9.58203125" style="2562" customWidth="1"/>
    <col min="7685" max="7685" width="9.83203125" style="2562" customWidth="1"/>
    <col min="7686" max="7686" width="10.25" style="2562" customWidth="1"/>
    <col min="7687" max="7688" width="10.83203125" style="2562" customWidth="1"/>
    <col min="7689" max="7689" width="10.33203125" style="2562" customWidth="1"/>
    <col min="7690" max="7690" width="7.33203125" style="2562" customWidth="1"/>
    <col min="7691" max="7691" width="8.33203125" style="2562" customWidth="1"/>
    <col min="7692" max="7692" width="8.58203125" style="2562" bestFit="1" customWidth="1"/>
    <col min="7693" max="7936" width="9" style="2562"/>
    <col min="7937" max="7937" width="17.5" style="2562" customWidth="1"/>
    <col min="7938" max="7938" width="16" style="2562" customWidth="1"/>
    <col min="7939" max="7939" width="30.75" style="2562" customWidth="1"/>
    <col min="7940" max="7940" width="9.58203125" style="2562" customWidth="1"/>
    <col min="7941" max="7941" width="9.83203125" style="2562" customWidth="1"/>
    <col min="7942" max="7942" width="10.25" style="2562" customWidth="1"/>
    <col min="7943" max="7944" width="10.83203125" style="2562" customWidth="1"/>
    <col min="7945" max="7945" width="10.33203125" style="2562" customWidth="1"/>
    <col min="7946" max="7946" width="7.33203125" style="2562" customWidth="1"/>
    <col min="7947" max="7947" width="8.33203125" style="2562" customWidth="1"/>
    <col min="7948" max="7948" width="8.58203125" style="2562" bestFit="1" customWidth="1"/>
    <col min="7949" max="8192" width="9" style="2562"/>
    <col min="8193" max="8193" width="17.5" style="2562" customWidth="1"/>
    <col min="8194" max="8194" width="16" style="2562" customWidth="1"/>
    <col min="8195" max="8195" width="30.75" style="2562" customWidth="1"/>
    <col min="8196" max="8196" width="9.58203125" style="2562" customWidth="1"/>
    <col min="8197" max="8197" width="9.83203125" style="2562" customWidth="1"/>
    <col min="8198" max="8198" width="10.25" style="2562" customWidth="1"/>
    <col min="8199" max="8200" width="10.83203125" style="2562" customWidth="1"/>
    <col min="8201" max="8201" width="10.33203125" style="2562" customWidth="1"/>
    <col min="8202" max="8202" width="7.33203125" style="2562" customWidth="1"/>
    <col min="8203" max="8203" width="8.33203125" style="2562" customWidth="1"/>
    <col min="8204" max="8204" width="8.58203125" style="2562" bestFit="1" customWidth="1"/>
    <col min="8205" max="8448" width="9" style="2562"/>
    <col min="8449" max="8449" width="17.5" style="2562" customWidth="1"/>
    <col min="8450" max="8450" width="16" style="2562" customWidth="1"/>
    <col min="8451" max="8451" width="30.75" style="2562" customWidth="1"/>
    <col min="8452" max="8452" width="9.58203125" style="2562" customWidth="1"/>
    <col min="8453" max="8453" width="9.83203125" style="2562" customWidth="1"/>
    <col min="8454" max="8454" width="10.25" style="2562" customWidth="1"/>
    <col min="8455" max="8456" width="10.83203125" style="2562" customWidth="1"/>
    <col min="8457" max="8457" width="10.33203125" style="2562" customWidth="1"/>
    <col min="8458" max="8458" width="7.33203125" style="2562" customWidth="1"/>
    <col min="8459" max="8459" width="8.33203125" style="2562" customWidth="1"/>
    <col min="8460" max="8460" width="8.58203125" style="2562" bestFit="1" customWidth="1"/>
    <col min="8461" max="8704" width="9" style="2562"/>
    <col min="8705" max="8705" width="17.5" style="2562" customWidth="1"/>
    <col min="8706" max="8706" width="16" style="2562" customWidth="1"/>
    <col min="8707" max="8707" width="30.75" style="2562" customWidth="1"/>
    <col min="8708" max="8708" width="9.58203125" style="2562" customWidth="1"/>
    <col min="8709" max="8709" width="9.83203125" style="2562" customWidth="1"/>
    <col min="8710" max="8710" width="10.25" style="2562" customWidth="1"/>
    <col min="8711" max="8712" width="10.83203125" style="2562" customWidth="1"/>
    <col min="8713" max="8713" width="10.33203125" style="2562" customWidth="1"/>
    <col min="8714" max="8714" width="7.33203125" style="2562" customWidth="1"/>
    <col min="8715" max="8715" width="8.33203125" style="2562" customWidth="1"/>
    <col min="8716" max="8716" width="8.58203125" style="2562" bestFit="1" customWidth="1"/>
    <col min="8717" max="8960" width="9" style="2562"/>
    <col min="8961" max="8961" width="17.5" style="2562" customWidth="1"/>
    <col min="8962" max="8962" width="16" style="2562" customWidth="1"/>
    <col min="8963" max="8963" width="30.75" style="2562" customWidth="1"/>
    <col min="8964" max="8964" width="9.58203125" style="2562" customWidth="1"/>
    <col min="8965" max="8965" width="9.83203125" style="2562" customWidth="1"/>
    <col min="8966" max="8966" width="10.25" style="2562" customWidth="1"/>
    <col min="8967" max="8968" width="10.83203125" style="2562" customWidth="1"/>
    <col min="8969" max="8969" width="10.33203125" style="2562" customWidth="1"/>
    <col min="8970" max="8970" width="7.33203125" style="2562" customWidth="1"/>
    <col min="8971" max="8971" width="8.33203125" style="2562" customWidth="1"/>
    <col min="8972" max="8972" width="8.58203125" style="2562" bestFit="1" customWidth="1"/>
    <col min="8973" max="9216" width="9" style="2562"/>
    <col min="9217" max="9217" width="17.5" style="2562" customWidth="1"/>
    <col min="9218" max="9218" width="16" style="2562" customWidth="1"/>
    <col min="9219" max="9219" width="30.75" style="2562" customWidth="1"/>
    <col min="9220" max="9220" width="9.58203125" style="2562" customWidth="1"/>
    <col min="9221" max="9221" width="9.83203125" style="2562" customWidth="1"/>
    <col min="9222" max="9222" width="10.25" style="2562" customWidth="1"/>
    <col min="9223" max="9224" width="10.83203125" style="2562" customWidth="1"/>
    <col min="9225" max="9225" width="10.33203125" style="2562" customWidth="1"/>
    <col min="9226" max="9226" width="7.33203125" style="2562" customWidth="1"/>
    <col min="9227" max="9227" width="8.33203125" style="2562" customWidth="1"/>
    <col min="9228" max="9228" width="8.58203125" style="2562" bestFit="1" customWidth="1"/>
    <col min="9229" max="9472" width="9" style="2562"/>
    <col min="9473" max="9473" width="17.5" style="2562" customWidth="1"/>
    <col min="9474" max="9474" width="16" style="2562" customWidth="1"/>
    <col min="9475" max="9475" width="30.75" style="2562" customWidth="1"/>
    <col min="9476" max="9476" width="9.58203125" style="2562" customWidth="1"/>
    <col min="9477" max="9477" width="9.83203125" style="2562" customWidth="1"/>
    <col min="9478" max="9478" width="10.25" style="2562" customWidth="1"/>
    <col min="9479" max="9480" width="10.83203125" style="2562" customWidth="1"/>
    <col min="9481" max="9481" width="10.33203125" style="2562" customWidth="1"/>
    <col min="9482" max="9482" width="7.33203125" style="2562" customWidth="1"/>
    <col min="9483" max="9483" width="8.33203125" style="2562" customWidth="1"/>
    <col min="9484" max="9484" width="8.58203125" style="2562" bestFit="1" customWidth="1"/>
    <col min="9485" max="9728" width="9" style="2562"/>
    <col min="9729" max="9729" width="17.5" style="2562" customWidth="1"/>
    <col min="9730" max="9730" width="16" style="2562" customWidth="1"/>
    <col min="9731" max="9731" width="30.75" style="2562" customWidth="1"/>
    <col min="9732" max="9732" width="9.58203125" style="2562" customWidth="1"/>
    <col min="9733" max="9733" width="9.83203125" style="2562" customWidth="1"/>
    <col min="9734" max="9734" width="10.25" style="2562" customWidth="1"/>
    <col min="9735" max="9736" width="10.83203125" style="2562" customWidth="1"/>
    <col min="9737" max="9737" width="10.33203125" style="2562" customWidth="1"/>
    <col min="9738" max="9738" width="7.33203125" style="2562" customWidth="1"/>
    <col min="9739" max="9739" width="8.33203125" style="2562" customWidth="1"/>
    <col min="9740" max="9740" width="8.58203125" style="2562" bestFit="1" customWidth="1"/>
    <col min="9741" max="9984" width="9" style="2562"/>
    <col min="9985" max="9985" width="17.5" style="2562" customWidth="1"/>
    <col min="9986" max="9986" width="16" style="2562" customWidth="1"/>
    <col min="9987" max="9987" width="30.75" style="2562" customWidth="1"/>
    <col min="9988" max="9988" width="9.58203125" style="2562" customWidth="1"/>
    <col min="9989" max="9989" width="9.83203125" style="2562" customWidth="1"/>
    <col min="9990" max="9990" width="10.25" style="2562" customWidth="1"/>
    <col min="9991" max="9992" width="10.83203125" style="2562" customWidth="1"/>
    <col min="9993" max="9993" width="10.33203125" style="2562" customWidth="1"/>
    <col min="9994" max="9994" width="7.33203125" style="2562" customWidth="1"/>
    <col min="9995" max="9995" width="8.33203125" style="2562" customWidth="1"/>
    <col min="9996" max="9996" width="8.58203125" style="2562" bestFit="1" customWidth="1"/>
    <col min="9997" max="10240" width="9" style="2562"/>
    <col min="10241" max="10241" width="17.5" style="2562" customWidth="1"/>
    <col min="10242" max="10242" width="16" style="2562" customWidth="1"/>
    <col min="10243" max="10243" width="30.75" style="2562" customWidth="1"/>
    <col min="10244" max="10244" width="9.58203125" style="2562" customWidth="1"/>
    <col min="10245" max="10245" width="9.83203125" style="2562" customWidth="1"/>
    <col min="10246" max="10246" width="10.25" style="2562" customWidth="1"/>
    <col min="10247" max="10248" width="10.83203125" style="2562" customWidth="1"/>
    <col min="10249" max="10249" width="10.33203125" style="2562" customWidth="1"/>
    <col min="10250" max="10250" width="7.33203125" style="2562" customWidth="1"/>
    <col min="10251" max="10251" width="8.33203125" style="2562" customWidth="1"/>
    <col min="10252" max="10252" width="8.58203125" style="2562" bestFit="1" customWidth="1"/>
    <col min="10253" max="10496" width="9" style="2562"/>
    <col min="10497" max="10497" width="17.5" style="2562" customWidth="1"/>
    <col min="10498" max="10498" width="16" style="2562" customWidth="1"/>
    <col min="10499" max="10499" width="30.75" style="2562" customWidth="1"/>
    <col min="10500" max="10500" width="9.58203125" style="2562" customWidth="1"/>
    <col min="10501" max="10501" width="9.83203125" style="2562" customWidth="1"/>
    <col min="10502" max="10502" width="10.25" style="2562" customWidth="1"/>
    <col min="10503" max="10504" width="10.83203125" style="2562" customWidth="1"/>
    <col min="10505" max="10505" width="10.33203125" style="2562" customWidth="1"/>
    <col min="10506" max="10506" width="7.33203125" style="2562" customWidth="1"/>
    <col min="10507" max="10507" width="8.33203125" style="2562" customWidth="1"/>
    <col min="10508" max="10508" width="8.58203125" style="2562" bestFit="1" customWidth="1"/>
    <col min="10509" max="10752" width="9" style="2562"/>
    <col min="10753" max="10753" width="17.5" style="2562" customWidth="1"/>
    <col min="10754" max="10754" width="16" style="2562" customWidth="1"/>
    <col min="10755" max="10755" width="30.75" style="2562" customWidth="1"/>
    <col min="10756" max="10756" width="9.58203125" style="2562" customWidth="1"/>
    <col min="10757" max="10757" width="9.83203125" style="2562" customWidth="1"/>
    <col min="10758" max="10758" width="10.25" style="2562" customWidth="1"/>
    <col min="10759" max="10760" width="10.83203125" style="2562" customWidth="1"/>
    <col min="10761" max="10761" width="10.33203125" style="2562" customWidth="1"/>
    <col min="10762" max="10762" width="7.33203125" style="2562" customWidth="1"/>
    <col min="10763" max="10763" width="8.33203125" style="2562" customWidth="1"/>
    <col min="10764" max="10764" width="8.58203125" style="2562" bestFit="1" customWidth="1"/>
    <col min="10765" max="11008" width="9" style="2562"/>
    <col min="11009" max="11009" width="17.5" style="2562" customWidth="1"/>
    <col min="11010" max="11010" width="16" style="2562" customWidth="1"/>
    <col min="11011" max="11011" width="30.75" style="2562" customWidth="1"/>
    <col min="11012" max="11012" width="9.58203125" style="2562" customWidth="1"/>
    <col min="11013" max="11013" width="9.83203125" style="2562" customWidth="1"/>
    <col min="11014" max="11014" width="10.25" style="2562" customWidth="1"/>
    <col min="11015" max="11016" width="10.83203125" style="2562" customWidth="1"/>
    <col min="11017" max="11017" width="10.33203125" style="2562" customWidth="1"/>
    <col min="11018" max="11018" width="7.33203125" style="2562" customWidth="1"/>
    <col min="11019" max="11019" width="8.33203125" style="2562" customWidth="1"/>
    <col min="11020" max="11020" width="8.58203125" style="2562" bestFit="1" customWidth="1"/>
    <col min="11021" max="11264" width="9" style="2562"/>
    <col min="11265" max="11265" width="17.5" style="2562" customWidth="1"/>
    <col min="11266" max="11266" width="16" style="2562" customWidth="1"/>
    <col min="11267" max="11267" width="30.75" style="2562" customWidth="1"/>
    <col min="11268" max="11268" width="9.58203125" style="2562" customWidth="1"/>
    <col min="11269" max="11269" width="9.83203125" style="2562" customWidth="1"/>
    <col min="11270" max="11270" width="10.25" style="2562" customWidth="1"/>
    <col min="11271" max="11272" width="10.83203125" style="2562" customWidth="1"/>
    <col min="11273" max="11273" width="10.33203125" style="2562" customWidth="1"/>
    <col min="11274" max="11274" width="7.33203125" style="2562" customWidth="1"/>
    <col min="11275" max="11275" width="8.33203125" style="2562" customWidth="1"/>
    <col min="11276" max="11276" width="8.58203125" style="2562" bestFit="1" customWidth="1"/>
    <col min="11277" max="11520" width="9" style="2562"/>
    <col min="11521" max="11521" width="17.5" style="2562" customWidth="1"/>
    <col min="11522" max="11522" width="16" style="2562" customWidth="1"/>
    <col min="11523" max="11523" width="30.75" style="2562" customWidth="1"/>
    <col min="11524" max="11524" width="9.58203125" style="2562" customWidth="1"/>
    <col min="11525" max="11525" width="9.83203125" style="2562" customWidth="1"/>
    <col min="11526" max="11526" width="10.25" style="2562" customWidth="1"/>
    <col min="11527" max="11528" width="10.83203125" style="2562" customWidth="1"/>
    <col min="11529" max="11529" width="10.33203125" style="2562" customWidth="1"/>
    <col min="11530" max="11530" width="7.33203125" style="2562" customWidth="1"/>
    <col min="11531" max="11531" width="8.33203125" style="2562" customWidth="1"/>
    <col min="11532" max="11532" width="8.58203125" style="2562" bestFit="1" customWidth="1"/>
    <col min="11533" max="11776" width="9" style="2562"/>
    <col min="11777" max="11777" width="17.5" style="2562" customWidth="1"/>
    <col min="11778" max="11778" width="16" style="2562" customWidth="1"/>
    <col min="11779" max="11779" width="30.75" style="2562" customWidth="1"/>
    <col min="11780" max="11780" width="9.58203125" style="2562" customWidth="1"/>
    <col min="11781" max="11781" width="9.83203125" style="2562" customWidth="1"/>
    <col min="11782" max="11782" width="10.25" style="2562" customWidth="1"/>
    <col min="11783" max="11784" width="10.83203125" style="2562" customWidth="1"/>
    <col min="11785" max="11785" width="10.33203125" style="2562" customWidth="1"/>
    <col min="11786" max="11786" width="7.33203125" style="2562" customWidth="1"/>
    <col min="11787" max="11787" width="8.33203125" style="2562" customWidth="1"/>
    <col min="11788" max="11788" width="8.58203125" style="2562" bestFit="1" customWidth="1"/>
    <col min="11789" max="12032" width="9" style="2562"/>
    <col min="12033" max="12033" width="17.5" style="2562" customWidth="1"/>
    <col min="12034" max="12034" width="16" style="2562" customWidth="1"/>
    <col min="12035" max="12035" width="30.75" style="2562" customWidth="1"/>
    <col min="12036" max="12036" width="9.58203125" style="2562" customWidth="1"/>
    <col min="12037" max="12037" width="9.83203125" style="2562" customWidth="1"/>
    <col min="12038" max="12038" width="10.25" style="2562" customWidth="1"/>
    <col min="12039" max="12040" width="10.83203125" style="2562" customWidth="1"/>
    <col min="12041" max="12041" width="10.33203125" style="2562" customWidth="1"/>
    <col min="12042" max="12042" width="7.33203125" style="2562" customWidth="1"/>
    <col min="12043" max="12043" width="8.33203125" style="2562" customWidth="1"/>
    <col min="12044" max="12044" width="8.58203125" style="2562" bestFit="1" customWidth="1"/>
    <col min="12045" max="12288" width="9" style="2562"/>
    <col min="12289" max="12289" width="17.5" style="2562" customWidth="1"/>
    <col min="12290" max="12290" width="16" style="2562" customWidth="1"/>
    <col min="12291" max="12291" width="30.75" style="2562" customWidth="1"/>
    <col min="12292" max="12292" width="9.58203125" style="2562" customWidth="1"/>
    <col min="12293" max="12293" width="9.83203125" style="2562" customWidth="1"/>
    <col min="12294" max="12294" width="10.25" style="2562" customWidth="1"/>
    <col min="12295" max="12296" width="10.83203125" style="2562" customWidth="1"/>
    <col min="12297" max="12297" width="10.33203125" style="2562" customWidth="1"/>
    <col min="12298" max="12298" width="7.33203125" style="2562" customWidth="1"/>
    <col min="12299" max="12299" width="8.33203125" style="2562" customWidth="1"/>
    <col min="12300" max="12300" width="8.58203125" style="2562" bestFit="1" customWidth="1"/>
    <col min="12301" max="12544" width="9" style="2562"/>
    <col min="12545" max="12545" width="17.5" style="2562" customWidth="1"/>
    <col min="12546" max="12546" width="16" style="2562" customWidth="1"/>
    <col min="12547" max="12547" width="30.75" style="2562" customWidth="1"/>
    <col min="12548" max="12548" width="9.58203125" style="2562" customWidth="1"/>
    <col min="12549" max="12549" width="9.83203125" style="2562" customWidth="1"/>
    <col min="12550" max="12550" width="10.25" style="2562" customWidth="1"/>
    <col min="12551" max="12552" width="10.83203125" style="2562" customWidth="1"/>
    <col min="12553" max="12553" width="10.33203125" style="2562" customWidth="1"/>
    <col min="12554" max="12554" width="7.33203125" style="2562" customWidth="1"/>
    <col min="12555" max="12555" width="8.33203125" style="2562" customWidth="1"/>
    <col min="12556" max="12556" width="8.58203125" style="2562" bestFit="1" customWidth="1"/>
    <col min="12557" max="12800" width="9" style="2562"/>
    <col min="12801" max="12801" width="17.5" style="2562" customWidth="1"/>
    <col min="12802" max="12802" width="16" style="2562" customWidth="1"/>
    <col min="12803" max="12803" width="30.75" style="2562" customWidth="1"/>
    <col min="12804" max="12804" width="9.58203125" style="2562" customWidth="1"/>
    <col min="12805" max="12805" width="9.83203125" style="2562" customWidth="1"/>
    <col min="12806" max="12806" width="10.25" style="2562" customWidth="1"/>
    <col min="12807" max="12808" width="10.83203125" style="2562" customWidth="1"/>
    <col min="12809" max="12809" width="10.33203125" style="2562" customWidth="1"/>
    <col min="12810" max="12810" width="7.33203125" style="2562" customWidth="1"/>
    <col min="12811" max="12811" width="8.33203125" style="2562" customWidth="1"/>
    <col min="12812" max="12812" width="8.58203125" style="2562" bestFit="1" customWidth="1"/>
    <col min="12813" max="13056" width="9" style="2562"/>
    <col min="13057" max="13057" width="17.5" style="2562" customWidth="1"/>
    <col min="13058" max="13058" width="16" style="2562" customWidth="1"/>
    <col min="13059" max="13059" width="30.75" style="2562" customWidth="1"/>
    <col min="13060" max="13060" width="9.58203125" style="2562" customWidth="1"/>
    <col min="13061" max="13061" width="9.83203125" style="2562" customWidth="1"/>
    <col min="13062" max="13062" width="10.25" style="2562" customWidth="1"/>
    <col min="13063" max="13064" width="10.83203125" style="2562" customWidth="1"/>
    <col min="13065" max="13065" width="10.33203125" style="2562" customWidth="1"/>
    <col min="13066" max="13066" width="7.33203125" style="2562" customWidth="1"/>
    <col min="13067" max="13067" width="8.33203125" style="2562" customWidth="1"/>
    <col min="13068" max="13068" width="8.58203125" style="2562" bestFit="1" customWidth="1"/>
    <col min="13069" max="13312" width="9" style="2562"/>
    <col min="13313" max="13313" width="17.5" style="2562" customWidth="1"/>
    <col min="13314" max="13314" width="16" style="2562" customWidth="1"/>
    <col min="13315" max="13315" width="30.75" style="2562" customWidth="1"/>
    <col min="13316" max="13316" width="9.58203125" style="2562" customWidth="1"/>
    <col min="13317" max="13317" width="9.83203125" style="2562" customWidth="1"/>
    <col min="13318" max="13318" width="10.25" style="2562" customWidth="1"/>
    <col min="13319" max="13320" width="10.83203125" style="2562" customWidth="1"/>
    <col min="13321" max="13321" width="10.33203125" style="2562" customWidth="1"/>
    <col min="13322" max="13322" width="7.33203125" style="2562" customWidth="1"/>
    <col min="13323" max="13323" width="8.33203125" style="2562" customWidth="1"/>
    <col min="13324" max="13324" width="8.58203125" style="2562" bestFit="1" customWidth="1"/>
    <col min="13325" max="13568" width="9" style="2562"/>
    <col min="13569" max="13569" width="17.5" style="2562" customWidth="1"/>
    <col min="13570" max="13570" width="16" style="2562" customWidth="1"/>
    <col min="13571" max="13571" width="30.75" style="2562" customWidth="1"/>
    <col min="13572" max="13572" width="9.58203125" style="2562" customWidth="1"/>
    <col min="13573" max="13573" width="9.83203125" style="2562" customWidth="1"/>
    <col min="13574" max="13574" width="10.25" style="2562" customWidth="1"/>
    <col min="13575" max="13576" width="10.83203125" style="2562" customWidth="1"/>
    <col min="13577" max="13577" width="10.33203125" style="2562" customWidth="1"/>
    <col min="13578" max="13578" width="7.33203125" style="2562" customWidth="1"/>
    <col min="13579" max="13579" width="8.33203125" style="2562" customWidth="1"/>
    <col min="13580" max="13580" width="8.58203125" style="2562" bestFit="1" customWidth="1"/>
    <col min="13581" max="13824" width="9" style="2562"/>
    <col min="13825" max="13825" width="17.5" style="2562" customWidth="1"/>
    <col min="13826" max="13826" width="16" style="2562" customWidth="1"/>
    <col min="13827" max="13827" width="30.75" style="2562" customWidth="1"/>
    <col min="13828" max="13828" width="9.58203125" style="2562" customWidth="1"/>
    <col min="13829" max="13829" width="9.83203125" style="2562" customWidth="1"/>
    <col min="13830" max="13830" width="10.25" style="2562" customWidth="1"/>
    <col min="13831" max="13832" width="10.83203125" style="2562" customWidth="1"/>
    <col min="13833" max="13833" width="10.33203125" style="2562" customWidth="1"/>
    <col min="13834" max="13834" width="7.33203125" style="2562" customWidth="1"/>
    <col min="13835" max="13835" width="8.33203125" style="2562" customWidth="1"/>
    <col min="13836" max="13836" width="8.58203125" style="2562" bestFit="1" customWidth="1"/>
    <col min="13837" max="14080" width="9" style="2562"/>
    <col min="14081" max="14081" width="17.5" style="2562" customWidth="1"/>
    <col min="14082" max="14082" width="16" style="2562" customWidth="1"/>
    <col min="14083" max="14083" width="30.75" style="2562" customWidth="1"/>
    <col min="14084" max="14084" width="9.58203125" style="2562" customWidth="1"/>
    <col min="14085" max="14085" width="9.83203125" style="2562" customWidth="1"/>
    <col min="14086" max="14086" width="10.25" style="2562" customWidth="1"/>
    <col min="14087" max="14088" width="10.83203125" style="2562" customWidth="1"/>
    <col min="14089" max="14089" width="10.33203125" style="2562" customWidth="1"/>
    <col min="14090" max="14090" width="7.33203125" style="2562" customWidth="1"/>
    <col min="14091" max="14091" width="8.33203125" style="2562" customWidth="1"/>
    <col min="14092" max="14092" width="8.58203125" style="2562" bestFit="1" customWidth="1"/>
    <col min="14093" max="14336" width="9" style="2562"/>
    <col min="14337" max="14337" width="17.5" style="2562" customWidth="1"/>
    <col min="14338" max="14338" width="16" style="2562" customWidth="1"/>
    <col min="14339" max="14339" width="30.75" style="2562" customWidth="1"/>
    <col min="14340" max="14340" width="9.58203125" style="2562" customWidth="1"/>
    <col min="14341" max="14341" width="9.83203125" style="2562" customWidth="1"/>
    <col min="14342" max="14342" width="10.25" style="2562" customWidth="1"/>
    <col min="14343" max="14344" width="10.83203125" style="2562" customWidth="1"/>
    <col min="14345" max="14345" width="10.33203125" style="2562" customWidth="1"/>
    <col min="14346" max="14346" width="7.33203125" style="2562" customWidth="1"/>
    <col min="14347" max="14347" width="8.33203125" style="2562" customWidth="1"/>
    <col min="14348" max="14348" width="8.58203125" style="2562" bestFit="1" customWidth="1"/>
    <col min="14349" max="14592" width="9" style="2562"/>
    <col min="14593" max="14593" width="17.5" style="2562" customWidth="1"/>
    <col min="14594" max="14594" width="16" style="2562" customWidth="1"/>
    <col min="14595" max="14595" width="30.75" style="2562" customWidth="1"/>
    <col min="14596" max="14596" width="9.58203125" style="2562" customWidth="1"/>
    <col min="14597" max="14597" width="9.83203125" style="2562" customWidth="1"/>
    <col min="14598" max="14598" width="10.25" style="2562" customWidth="1"/>
    <col min="14599" max="14600" width="10.83203125" style="2562" customWidth="1"/>
    <col min="14601" max="14601" width="10.33203125" style="2562" customWidth="1"/>
    <col min="14602" max="14602" width="7.33203125" style="2562" customWidth="1"/>
    <col min="14603" max="14603" width="8.33203125" style="2562" customWidth="1"/>
    <col min="14604" max="14604" width="8.58203125" style="2562" bestFit="1" customWidth="1"/>
    <col min="14605" max="14848" width="9" style="2562"/>
    <col min="14849" max="14849" width="17.5" style="2562" customWidth="1"/>
    <col min="14850" max="14850" width="16" style="2562" customWidth="1"/>
    <col min="14851" max="14851" width="30.75" style="2562" customWidth="1"/>
    <col min="14852" max="14852" width="9.58203125" style="2562" customWidth="1"/>
    <col min="14853" max="14853" width="9.83203125" style="2562" customWidth="1"/>
    <col min="14854" max="14854" width="10.25" style="2562" customWidth="1"/>
    <col min="14855" max="14856" width="10.83203125" style="2562" customWidth="1"/>
    <col min="14857" max="14857" width="10.33203125" style="2562" customWidth="1"/>
    <col min="14858" max="14858" width="7.33203125" style="2562" customWidth="1"/>
    <col min="14859" max="14859" width="8.33203125" style="2562" customWidth="1"/>
    <col min="14860" max="14860" width="8.58203125" style="2562" bestFit="1" customWidth="1"/>
    <col min="14861" max="15104" width="9" style="2562"/>
    <col min="15105" max="15105" width="17.5" style="2562" customWidth="1"/>
    <col min="15106" max="15106" width="16" style="2562" customWidth="1"/>
    <col min="15107" max="15107" width="30.75" style="2562" customWidth="1"/>
    <col min="15108" max="15108" width="9.58203125" style="2562" customWidth="1"/>
    <col min="15109" max="15109" width="9.83203125" style="2562" customWidth="1"/>
    <col min="15110" max="15110" width="10.25" style="2562" customWidth="1"/>
    <col min="15111" max="15112" width="10.83203125" style="2562" customWidth="1"/>
    <col min="15113" max="15113" width="10.33203125" style="2562" customWidth="1"/>
    <col min="15114" max="15114" width="7.33203125" style="2562" customWidth="1"/>
    <col min="15115" max="15115" width="8.33203125" style="2562" customWidth="1"/>
    <col min="15116" max="15116" width="8.58203125" style="2562" bestFit="1" customWidth="1"/>
    <col min="15117" max="15360" width="9" style="2562"/>
    <col min="15361" max="15361" width="17.5" style="2562" customWidth="1"/>
    <col min="15362" max="15362" width="16" style="2562" customWidth="1"/>
    <col min="15363" max="15363" width="30.75" style="2562" customWidth="1"/>
    <col min="15364" max="15364" width="9.58203125" style="2562" customWidth="1"/>
    <col min="15365" max="15365" width="9.83203125" style="2562" customWidth="1"/>
    <col min="15366" max="15366" width="10.25" style="2562" customWidth="1"/>
    <col min="15367" max="15368" width="10.83203125" style="2562" customWidth="1"/>
    <col min="15369" max="15369" width="10.33203125" style="2562" customWidth="1"/>
    <col min="15370" max="15370" width="7.33203125" style="2562" customWidth="1"/>
    <col min="15371" max="15371" width="8.33203125" style="2562" customWidth="1"/>
    <col min="15372" max="15372" width="8.58203125" style="2562" bestFit="1" customWidth="1"/>
    <col min="15373" max="15616" width="9" style="2562"/>
    <col min="15617" max="15617" width="17.5" style="2562" customWidth="1"/>
    <col min="15618" max="15618" width="16" style="2562" customWidth="1"/>
    <col min="15619" max="15619" width="30.75" style="2562" customWidth="1"/>
    <col min="15620" max="15620" width="9.58203125" style="2562" customWidth="1"/>
    <col min="15621" max="15621" width="9.83203125" style="2562" customWidth="1"/>
    <col min="15622" max="15622" width="10.25" style="2562" customWidth="1"/>
    <col min="15623" max="15624" width="10.83203125" style="2562" customWidth="1"/>
    <col min="15625" max="15625" width="10.33203125" style="2562" customWidth="1"/>
    <col min="15626" max="15626" width="7.33203125" style="2562" customWidth="1"/>
    <col min="15627" max="15627" width="8.33203125" style="2562" customWidth="1"/>
    <col min="15628" max="15628" width="8.58203125" style="2562" bestFit="1" customWidth="1"/>
    <col min="15629" max="15872" width="9" style="2562"/>
    <col min="15873" max="15873" width="17.5" style="2562" customWidth="1"/>
    <col min="15874" max="15874" width="16" style="2562" customWidth="1"/>
    <col min="15875" max="15875" width="30.75" style="2562" customWidth="1"/>
    <col min="15876" max="15876" width="9.58203125" style="2562" customWidth="1"/>
    <col min="15877" max="15877" width="9.83203125" style="2562" customWidth="1"/>
    <col min="15878" max="15878" width="10.25" style="2562" customWidth="1"/>
    <col min="15879" max="15880" width="10.83203125" style="2562" customWidth="1"/>
    <col min="15881" max="15881" width="10.33203125" style="2562" customWidth="1"/>
    <col min="15882" max="15882" width="7.33203125" style="2562" customWidth="1"/>
    <col min="15883" max="15883" width="8.33203125" style="2562" customWidth="1"/>
    <col min="15884" max="15884" width="8.58203125" style="2562" bestFit="1" customWidth="1"/>
    <col min="15885" max="16128" width="9" style="2562"/>
    <col min="16129" max="16129" width="17.5" style="2562" customWidth="1"/>
    <col min="16130" max="16130" width="16" style="2562" customWidth="1"/>
    <col min="16131" max="16131" width="30.75" style="2562" customWidth="1"/>
    <col min="16132" max="16132" width="9.58203125" style="2562" customWidth="1"/>
    <col min="16133" max="16133" width="9.83203125" style="2562" customWidth="1"/>
    <col min="16134" max="16134" width="10.25" style="2562" customWidth="1"/>
    <col min="16135" max="16136" width="10.83203125" style="2562" customWidth="1"/>
    <col min="16137" max="16137" width="10.33203125" style="2562" customWidth="1"/>
    <col min="16138" max="16138" width="7.33203125" style="2562" customWidth="1"/>
    <col min="16139" max="16139" width="8.33203125" style="2562" customWidth="1"/>
    <col min="16140" max="16140" width="8.58203125" style="2562" bestFit="1" customWidth="1"/>
    <col min="16141" max="16384" width="9" style="2562"/>
  </cols>
  <sheetData>
    <row r="1" spans="1:12">
      <c r="K1" s="2562">
        <v>142</v>
      </c>
    </row>
    <row r="3" spans="1:12" ht="26">
      <c r="A3" s="2939" t="s">
        <v>3575</v>
      </c>
      <c r="B3" s="2939"/>
      <c r="C3" s="2939"/>
      <c r="D3" s="2939"/>
      <c r="E3" s="2939"/>
      <c r="F3" s="2939"/>
      <c r="G3" s="2939"/>
      <c r="H3" s="2939"/>
      <c r="I3" s="2939"/>
      <c r="J3" s="2939"/>
      <c r="K3" s="2939"/>
    </row>
    <row r="4" spans="1:12" ht="26">
      <c r="A4" s="2939" t="s">
        <v>3576</v>
      </c>
      <c r="B4" s="2939"/>
      <c r="C4" s="2939"/>
      <c r="D4" s="2939"/>
      <c r="E4" s="2939"/>
      <c r="F4" s="2939"/>
      <c r="G4" s="2939"/>
      <c r="H4" s="2939"/>
      <c r="I4" s="2939"/>
      <c r="J4" s="2939"/>
      <c r="K4" s="2939"/>
    </row>
    <row r="5" spans="1:12" ht="10.5" customHeight="1"/>
    <row r="6" spans="1:12" ht="23.25" customHeight="1">
      <c r="A6" s="2922" t="s">
        <v>3577</v>
      </c>
      <c r="B6" s="2923"/>
      <c r="C6" s="2563" t="s">
        <v>719</v>
      </c>
      <c r="D6" s="2564" t="s">
        <v>3578</v>
      </c>
      <c r="E6" s="2564" t="s">
        <v>3579</v>
      </c>
      <c r="F6" s="2922" t="s">
        <v>3580</v>
      </c>
      <c r="G6" s="2924"/>
      <c r="H6" s="2924"/>
      <c r="I6" s="2924"/>
      <c r="J6" s="2565" t="s">
        <v>3581</v>
      </c>
      <c r="K6" s="2565" t="s">
        <v>3582</v>
      </c>
    </row>
    <row r="7" spans="1:12">
      <c r="A7" s="2566" t="s">
        <v>3583</v>
      </c>
      <c r="B7" s="2567" t="s">
        <v>3584</v>
      </c>
      <c r="C7" s="2568"/>
      <c r="D7" s="2566" t="s">
        <v>13</v>
      </c>
      <c r="E7" s="2566" t="s">
        <v>3578</v>
      </c>
      <c r="F7" s="2566" t="s">
        <v>3585</v>
      </c>
      <c r="G7" s="2565" t="s">
        <v>3586</v>
      </c>
      <c r="H7" s="2565" t="s">
        <v>3587</v>
      </c>
      <c r="I7" s="2569" t="s">
        <v>3588</v>
      </c>
      <c r="J7" s="2567" t="s">
        <v>229</v>
      </c>
      <c r="K7" s="2567" t="s">
        <v>3589</v>
      </c>
    </row>
    <row r="8" spans="1:12">
      <c r="A8" s="2570"/>
      <c r="B8" s="2571"/>
      <c r="C8" s="2568"/>
      <c r="D8" s="2570"/>
      <c r="E8" s="2570"/>
      <c r="F8" s="2566" t="s">
        <v>3590</v>
      </c>
      <c r="G8" s="2566" t="s">
        <v>3590</v>
      </c>
      <c r="H8" s="2566" t="s">
        <v>3590</v>
      </c>
      <c r="I8" s="2566" t="s">
        <v>3590</v>
      </c>
      <c r="J8" s="2572" t="s">
        <v>3591</v>
      </c>
      <c r="K8" s="2567" t="s">
        <v>3592</v>
      </c>
    </row>
    <row r="9" spans="1:12">
      <c r="A9" s="2570"/>
      <c r="B9" s="2571"/>
      <c r="C9" s="2568"/>
      <c r="D9" s="2573"/>
      <c r="E9" s="2574"/>
      <c r="F9" s="2566" t="s">
        <v>16</v>
      </c>
      <c r="G9" s="2566" t="s">
        <v>16</v>
      </c>
      <c r="H9" s="2566" t="s">
        <v>16</v>
      </c>
      <c r="I9" s="2566" t="s">
        <v>16</v>
      </c>
      <c r="J9" s="2575"/>
      <c r="K9" s="2567"/>
    </row>
    <row r="10" spans="1:12">
      <c r="A10" s="2576" t="s">
        <v>3593</v>
      </c>
      <c r="B10" s="2577" t="s">
        <v>3594</v>
      </c>
      <c r="C10" s="2578" t="s">
        <v>3595</v>
      </c>
      <c r="D10" s="2579">
        <v>190120</v>
      </c>
      <c r="E10" s="2580" t="s">
        <v>777</v>
      </c>
      <c r="F10" s="2581"/>
      <c r="G10" s="2581"/>
      <c r="H10" s="2581"/>
      <c r="I10" s="2581"/>
      <c r="J10" s="2581"/>
      <c r="K10" s="2581"/>
      <c r="L10" s="2582"/>
    </row>
    <row r="11" spans="1:12" ht="21.75" customHeight="1">
      <c r="A11" s="2583" t="s">
        <v>3596</v>
      </c>
      <c r="B11" s="2584"/>
      <c r="C11" s="2585" t="s">
        <v>3597</v>
      </c>
      <c r="D11" s="2586"/>
      <c r="E11" s="2587"/>
      <c r="F11" s="2588"/>
      <c r="G11" s="2588"/>
      <c r="H11" s="2588"/>
      <c r="I11" s="2588"/>
      <c r="J11" s="2588"/>
      <c r="K11" s="2588"/>
    </row>
    <row r="12" spans="1:12">
      <c r="A12" s="2589" t="s">
        <v>3598</v>
      </c>
      <c r="B12" s="2584"/>
      <c r="C12" s="2585"/>
      <c r="D12" s="2586"/>
      <c r="E12" s="2587"/>
      <c r="F12" s="2588"/>
      <c r="G12" s="2588"/>
      <c r="H12" s="2588"/>
      <c r="I12" s="2588"/>
      <c r="J12" s="2588"/>
      <c r="K12" s="2588"/>
    </row>
    <row r="13" spans="1:12">
      <c r="A13" s="2589"/>
      <c r="B13" s="2584"/>
      <c r="C13" s="2585" t="s">
        <v>3599</v>
      </c>
      <c r="D13" s="2590">
        <v>33190</v>
      </c>
      <c r="E13" s="2591" t="s">
        <v>777</v>
      </c>
      <c r="F13" s="2588"/>
      <c r="G13" s="2588"/>
      <c r="H13" s="2588"/>
      <c r="I13" s="2588"/>
      <c r="J13" s="2588"/>
      <c r="K13" s="2588"/>
    </row>
    <row r="14" spans="1:12">
      <c r="A14" s="2589"/>
      <c r="B14" s="2584"/>
      <c r="C14" s="2585" t="s">
        <v>3600</v>
      </c>
      <c r="D14" s="2586"/>
      <c r="E14" s="2584"/>
      <c r="F14" s="2588"/>
      <c r="G14" s="2588"/>
      <c r="H14" s="2588"/>
      <c r="I14" s="2588"/>
      <c r="J14" s="2588"/>
      <c r="K14" s="2588"/>
    </row>
    <row r="15" spans="1:12" ht="22.9" customHeight="1">
      <c r="A15" s="2589"/>
      <c r="B15" s="2584"/>
      <c r="C15" s="2584" t="s">
        <v>3601</v>
      </c>
      <c r="D15" s="2592"/>
      <c r="E15" s="2587"/>
      <c r="F15" s="2588"/>
      <c r="G15" s="2588"/>
      <c r="H15" s="2588"/>
      <c r="I15" s="2588"/>
      <c r="J15" s="2588"/>
      <c r="K15" s="2588"/>
    </row>
    <row r="16" spans="1:12">
      <c r="A16" s="2589"/>
      <c r="B16" s="2584"/>
      <c r="C16" s="2584"/>
      <c r="D16" s="2592"/>
      <c r="E16" s="2587"/>
      <c r="F16" s="2588"/>
      <c r="G16" s="2588"/>
      <c r="H16" s="2588"/>
      <c r="I16" s="2588"/>
      <c r="J16" s="2588"/>
      <c r="K16" s="2588"/>
    </row>
    <row r="17" spans="1:11">
      <c r="A17" s="2589"/>
      <c r="B17" s="2584"/>
      <c r="C17" s="2585" t="s">
        <v>3602</v>
      </c>
      <c r="D17" s="2590">
        <v>32750</v>
      </c>
      <c r="E17" s="2591" t="s">
        <v>777</v>
      </c>
      <c r="F17" s="2588"/>
      <c r="G17" s="2593"/>
      <c r="H17" s="2593"/>
      <c r="I17" s="2593"/>
      <c r="J17" s="2592"/>
      <c r="K17" s="2588"/>
    </row>
    <row r="18" spans="1:11">
      <c r="A18" s="2589"/>
      <c r="B18" s="2584"/>
      <c r="C18" s="2585" t="s">
        <v>3603</v>
      </c>
      <c r="D18" s="2594"/>
      <c r="E18" s="2584"/>
      <c r="F18" s="2588"/>
      <c r="G18" s="2593"/>
      <c r="H18" s="2593"/>
      <c r="I18" s="2593"/>
      <c r="J18" s="2592"/>
      <c r="K18" s="2588"/>
    </row>
    <row r="19" spans="1:11">
      <c r="A19" s="2589"/>
      <c r="B19" s="2584"/>
      <c r="C19" s="2585"/>
      <c r="D19" s="2594"/>
      <c r="E19" s="2587"/>
      <c r="F19" s="2588"/>
      <c r="G19" s="2593"/>
      <c r="H19" s="2593"/>
      <c r="I19" s="2593"/>
      <c r="J19" s="2592"/>
      <c r="K19" s="2588"/>
    </row>
    <row r="20" spans="1:11">
      <c r="A20" s="2589"/>
      <c r="B20" s="2584"/>
      <c r="C20" s="2585" t="s">
        <v>3604</v>
      </c>
      <c r="D20" s="2590">
        <v>36740</v>
      </c>
      <c r="E20" s="2591" t="s">
        <v>777</v>
      </c>
      <c r="F20" s="2588"/>
      <c r="G20" s="2593"/>
      <c r="H20" s="2593"/>
      <c r="I20" s="2593"/>
      <c r="J20" s="2592"/>
      <c r="K20" s="2588"/>
    </row>
    <row r="21" spans="1:11">
      <c r="A21" s="2589"/>
      <c r="B21" s="2584"/>
      <c r="C21" s="2585" t="s">
        <v>3605</v>
      </c>
      <c r="D21" s="2594"/>
      <c r="E21" s="2584"/>
      <c r="F21" s="2588"/>
      <c r="G21" s="2593"/>
      <c r="H21" s="2593"/>
      <c r="I21" s="2593"/>
      <c r="J21" s="2592"/>
      <c r="K21" s="2588"/>
    </row>
    <row r="22" spans="1:11">
      <c r="A22" s="2589"/>
      <c r="B22" s="2584"/>
      <c r="C22" s="2585"/>
      <c r="D22" s="2594"/>
      <c r="E22" s="2587"/>
      <c r="F22" s="2588"/>
      <c r="G22" s="2593"/>
      <c r="H22" s="2593"/>
      <c r="I22" s="2593"/>
      <c r="J22" s="2592"/>
      <c r="K22" s="2588"/>
    </row>
    <row r="23" spans="1:11">
      <c r="A23" s="2589"/>
      <c r="B23" s="2584"/>
      <c r="C23" s="2585" t="s">
        <v>3606</v>
      </c>
      <c r="D23" s="2595">
        <v>135270</v>
      </c>
      <c r="E23" s="2596" t="s">
        <v>777</v>
      </c>
      <c r="F23" s="2588"/>
      <c r="G23" s="2593"/>
      <c r="H23" s="2593"/>
      <c r="I23" s="2593"/>
      <c r="J23" s="2592"/>
      <c r="K23" s="2588"/>
    </row>
    <row r="24" spans="1:11">
      <c r="A24" s="2589"/>
      <c r="B24" s="2584"/>
      <c r="C24" s="2585" t="s">
        <v>3607</v>
      </c>
      <c r="D24" s="2594"/>
      <c r="E24" s="2584"/>
      <c r="F24" s="2588"/>
      <c r="G24" s="2593"/>
      <c r="H24" s="2593"/>
      <c r="I24" s="2593"/>
      <c r="J24" s="2592"/>
      <c r="K24" s="2588"/>
    </row>
    <row r="25" spans="1:11">
      <c r="A25" s="2597"/>
      <c r="B25" s="2598"/>
      <c r="C25" s="2599" t="s">
        <v>3608</v>
      </c>
      <c r="D25" s="2600"/>
      <c r="E25" s="2601"/>
      <c r="F25" s="2602"/>
      <c r="G25" s="2603"/>
      <c r="H25" s="2603"/>
      <c r="I25" s="2603"/>
      <c r="J25" s="2604"/>
      <c r="K25" s="2602"/>
    </row>
    <row r="26" spans="1:11">
      <c r="A26" s="2568"/>
      <c r="B26" s="2609"/>
      <c r="C26" s="2610"/>
      <c r="D26" s="2611"/>
      <c r="E26" s="2612"/>
      <c r="F26" s="2613"/>
      <c r="G26" s="2569"/>
      <c r="H26" s="2569"/>
      <c r="I26" s="2569"/>
      <c r="J26" s="2614"/>
      <c r="K26" s="2613">
        <v>143</v>
      </c>
    </row>
    <row r="27" spans="1:11">
      <c r="A27" s="2615"/>
      <c r="B27" s="2616"/>
      <c r="C27" s="2617"/>
      <c r="D27" s="2618"/>
      <c r="E27" s="2619"/>
      <c r="F27" s="2620"/>
      <c r="G27" s="2621"/>
      <c r="H27" s="2621"/>
      <c r="I27" s="2621"/>
      <c r="J27" s="2622"/>
      <c r="K27" s="2620"/>
    </row>
    <row r="28" spans="1:11">
      <c r="A28" s="2922" t="s">
        <v>3577</v>
      </c>
      <c r="B28" s="2923"/>
      <c r="C28" s="2563" t="s">
        <v>719</v>
      </c>
      <c r="D28" s="2564" t="s">
        <v>3578</v>
      </c>
      <c r="E28" s="2564" t="s">
        <v>3579</v>
      </c>
      <c r="F28" s="2922" t="s">
        <v>3580</v>
      </c>
      <c r="G28" s="2924"/>
      <c r="H28" s="2924"/>
      <c r="I28" s="2924"/>
      <c r="J28" s="2565" t="s">
        <v>3581</v>
      </c>
      <c r="K28" s="2565" t="s">
        <v>3582</v>
      </c>
    </row>
    <row r="29" spans="1:11">
      <c r="A29" s="2566" t="s">
        <v>3583</v>
      </c>
      <c r="B29" s="2567" t="s">
        <v>3584</v>
      </c>
      <c r="C29" s="2568"/>
      <c r="D29" s="2566" t="s">
        <v>13</v>
      </c>
      <c r="E29" s="2566" t="s">
        <v>3578</v>
      </c>
      <c r="F29" s="2566" t="s">
        <v>3585</v>
      </c>
      <c r="G29" s="2565" t="s">
        <v>3586</v>
      </c>
      <c r="H29" s="2565" t="s">
        <v>3587</v>
      </c>
      <c r="I29" s="2569" t="s">
        <v>3588</v>
      </c>
      <c r="J29" s="2567" t="s">
        <v>229</v>
      </c>
      <c r="K29" s="2567" t="s">
        <v>3589</v>
      </c>
    </row>
    <row r="30" spans="1:11">
      <c r="A30" s="2570"/>
      <c r="B30" s="2571"/>
      <c r="C30" s="2568"/>
      <c r="D30" s="2570"/>
      <c r="E30" s="2570"/>
      <c r="F30" s="2566" t="s">
        <v>3590</v>
      </c>
      <c r="G30" s="2566" t="s">
        <v>3590</v>
      </c>
      <c r="H30" s="2566" t="s">
        <v>3590</v>
      </c>
      <c r="I30" s="2566" t="s">
        <v>3590</v>
      </c>
      <c r="J30" s="2572" t="s">
        <v>3591</v>
      </c>
      <c r="K30" s="2567" t="s">
        <v>3592</v>
      </c>
    </row>
    <row r="31" spans="1:11">
      <c r="A31" s="2570"/>
      <c r="B31" s="2571"/>
      <c r="C31" s="2568"/>
      <c r="D31" s="2573"/>
      <c r="E31" s="2574"/>
      <c r="F31" s="2566" t="s">
        <v>16</v>
      </c>
      <c r="G31" s="2566" t="s">
        <v>16</v>
      </c>
      <c r="H31" s="2566" t="s">
        <v>16</v>
      </c>
      <c r="I31" s="2566" t="s">
        <v>16</v>
      </c>
      <c r="J31" s="2575"/>
      <c r="K31" s="2567"/>
    </row>
    <row r="32" spans="1:11" ht="22.9" customHeight="1">
      <c r="A32" s="2576" t="s">
        <v>3593</v>
      </c>
      <c r="B32" s="2577" t="s">
        <v>3594</v>
      </c>
      <c r="C32" s="2578" t="s">
        <v>3609</v>
      </c>
      <c r="D32" s="2623">
        <v>160000</v>
      </c>
      <c r="E32" s="2624" t="s">
        <v>3610</v>
      </c>
      <c r="F32" s="2581"/>
      <c r="G32" s="2625"/>
      <c r="H32" s="2625"/>
      <c r="I32" s="2625"/>
      <c r="J32" s="2626"/>
      <c r="K32" s="2581"/>
    </row>
    <row r="33" spans="1:11" ht="24" customHeight="1">
      <c r="A33" s="2583" t="s">
        <v>3596</v>
      </c>
      <c r="B33" s="2584"/>
      <c r="C33" s="2585" t="s">
        <v>3611</v>
      </c>
      <c r="D33" s="2595">
        <v>66200</v>
      </c>
      <c r="E33" s="2596" t="s">
        <v>777</v>
      </c>
      <c r="F33" s="2588"/>
      <c r="G33" s="2593"/>
      <c r="H33" s="2593"/>
      <c r="I33" s="2593"/>
      <c r="J33" s="2592"/>
      <c r="K33" s="2588"/>
    </row>
    <row r="34" spans="1:11">
      <c r="A34" s="2589" t="s">
        <v>3598</v>
      </c>
      <c r="B34" s="2584"/>
      <c r="C34" s="2585" t="s">
        <v>3612</v>
      </c>
      <c r="D34" s="2592"/>
      <c r="E34" s="2592"/>
      <c r="F34" s="2588"/>
      <c r="G34" s="2593"/>
      <c r="H34" s="2593"/>
      <c r="I34" s="2593"/>
      <c r="J34" s="2592"/>
      <c r="K34" s="2588"/>
    </row>
    <row r="35" spans="1:11">
      <c r="A35" s="2589"/>
      <c r="B35" s="2584"/>
      <c r="C35" s="2585"/>
      <c r="D35" s="2594"/>
      <c r="E35" s="2587"/>
      <c r="F35" s="2588"/>
      <c r="G35" s="2593"/>
      <c r="H35" s="2593"/>
      <c r="I35" s="2593"/>
      <c r="J35" s="2592"/>
      <c r="K35" s="2588"/>
    </row>
    <row r="36" spans="1:11">
      <c r="A36" s="2589"/>
      <c r="B36" s="2584"/>
      <c r="C36" s="2585" t="s">
        <v>3613</v>
      </c>
      <c r="D36" s="2590">
        <v>94700</v>
      </c>
      <c r="E36" s="2591" t="s">
        <v>777</v>
      </c>
      <c r="F36" s="2588"/>
      <c r="G36" s="2593"/>
      <c r="H36" s="2593"/>
      <c r="I36" s="2593"/>
      <c r="J36" s="2592"/>
      <c r="K36" s="2588"/>
    </row>
    <row r="37" spans="1:11">
      <c r="A37" s="2589"/>
      <c r="B37" s="2584"/>
      <c r="C37" s="2585" t="s">
        <v>3614</v>
      </c>
      <c r="D37" s="2594"/>
      <c r="E37" s="2584"/>
      <c r="F37" s="2588"/>
      <c r="G37" s="2593"/>
      <c r="H37" s="2593"/>
      <c r="I37" s="2593"/>
      <c r="J37" s="2592"/>
      <c r="K37" s="2588"/>
    </row>
    <row r="38" spans="1:11">
      <c r="A38" s="2589"/>
      <c r="B38" s="2584"/>
      <c r="C38" s="2585"/>
      <c r="D38" s="2594"/>
      <c r="E38" s="2587"/>
      <c r="F38" s="2588"/>
      <c r="G38" s="2593"/>
      <c r="H38" s="2593"/>
      <c r="I38" s="2593"/>
      <c r="J38" s="2592"/>
      <c r="K38" s="2588"/>
    </row>
    <row r="39" spans="1:11">
      <c r="A39" s="2589"/>
      <c r="B39" s="2584"/>
      <c r="C39" s="2585" t="s">
        <v>3615</v>
      </c>
      <c r="D39" s="2590">
        <v>37590</v>
      </c>
      <c r="E39" s="2591" t="s">
        <v>777</v>
      </c>
      <c r="F39" s="2588"/>
      <c r="G39" s="2593"/>
      <c r="H39" s="2593"/>
      <c r="I39" s="2593"/>
      <c r="J39" s="2592"/>
      <c r="K39" s="2588"/>
    </row>
    <row r="40" spans="1:11">
      <c r="A40" s="2589"/>
      <c r="B40" s="2584"/>
      <c r="C40" s="2585" t="s">
        <v>3616</v>
      </c>
      <c r="D40" s="2594"/>
      <c r="E40" s="2587"/>
      <c r="F40" s="2588"/>
      <c r="G40" s="2593"/>
      <c r="H40" s="2593"/>
      <c r="I40" s="2593"/>
      <c r="J40" s="2592"/>
      <c r="K40" s="2588"/>
    </row>
    <row r="41" spans="1:11">
      <c r="A41" s="2589"/>
      <c r="B41" s="2584"/>
      <c r="C41" s="2585" t="s">
        <v>3617</v>
      </c>
      <c r="D41" s="2627"/>
      <c r="E41" s="2584"/>
      <c r="F41" s="2588"/>
      <c r="G41" s="2593"/>
      <c r="H41" s="2593"/>
      <c r="I41" s="2593"/>
      <c r="J41" s="2592"/>
      <c r="K41" s="2588"/>
    </row>
    <row r="42" spans="1:11">
      <c r="A42" s="2589"/>
      <c r="B42" s="2584"/>
      <c r="C42" s="2585"/>
      <c r="D42" s="2594"/>
      <c r="E42" s="2587"/>
      <c r="F42" s="2588"/>
      <c r="G42" s="2593"/>
      <c r="H42" s="2593"/>
      <c r="I42" s="2593"/>
      <c r="J42" s="2592"/>
      <c r="K42" s="2588"/>
    </row>
    <row r="43" spans="1:11">
      <c r="A43" s="2589"/>
      <c r="B43" s="2584"/>
      <c r="C43" s="2585" t="s">
        <v>3618</v>
      </c>
      <c r="D43" s="2590">
        <v>35830</v>
      </c>
      <c r="E43" s="2591" t="s">
        <v>777</v>
      </c>
      <c r="F43" s="2588"/>
      <c r="G43" s="2593"/>
      <c r="H43" s="2593"/>
      <c r="I43" s="2593"/>
      <c r="J43" s="2592"/>
      <c r="K43" s="2588"/>
    </row>
    <row r="44" spans="1:11">
      <c r="A44" s="2589"/>
      <c r="B44" s="2584"/>
      <c r="C44" s="2585" t="s">
        <v>3619</v>
      </c>
      <c r="D44" s="2594"/>
      <c r="E44" s="2584"/>
      <c r="F44" s="2588"/>
      <c r="G44" s="2593"/>
      <c r="H44" s="2593"/>
      <c r="I44" s="2593"/>
      <c r="J44" s="2592"/>
      <c r="K44" s="2588"/>
    </row>
    <row r="45" spans="1:11">
      <c r="A45" s="2589"/>
      <c r="B45" s="2584"/>
      <c r="C45" s="2585" t="s">
        <v>3620</v>
      </c>
      <c r="D45" s="2594"/>
      <c r="E45" s="2587"/>
      <c r="F45" s="2588"/>
      <c r="G45" s="2593"/>
      <c r="H45" s="2593"/>
      <c r="I45" s="2593"/>
      <c r="J45" s="2592"/>
      <c r="K45" s="2588"/>
    </row>
    <row r="46" spans="1:11">
      <c r="A46" s="2589"/>
      <c r="B46" s="2584"/>
      <c r="C46" s="2585"/>
      <c r="D46" s="2594"/>
      <c r="E46" s="2587"/>
      <c r="F46" s="2588"/>
      <c r="G46" s="2593"/>
      <c r="H46" s="2593"/>
      <c r="I46" s="2593"/>
      <c r="J46" s="2592"/>
      <c r="K46" s="2588"/>
    </row>
    <row r="47" spans="1:11">
      <c r="A47" s="2589"/>
      <c r="B47" s="2584"/>
      <c r="C47" s="2585" t="s">
        <v>3621</v>
      </c>
      <c r="D47" s="2590">
        <v>19495</v>
      </c>
      <c r="E47" s="2591" t="s">
        <v>777</v>
      </c>
      <c r="F47" s="2588"/>
      <c r="G47" s="2593"/>
      <c r="H47" s="2593"/>
      <c r="I47" s="2593"/>
      <c r="J47" s="2592"/>
      <c r="K47" s="2588"/>
    </row>
    <row r="48" spans="1:11">
      <c r="A48" s="2589"/>
      <c r="B48" s="2584"/>
      <c r="C48" s="2585" t="s">
        <v>3622</v>
      </c>
      <c r="D48" s="2594"/>
      <c r="E48" s="2587"/>
      <c r="F48" s="2588"/>
      <c r="G48" s="2593"/>
      <c r="H48" s="2593"/>
      <c r="I48" s="2593"/>
      <c r="J48" s="2592"/>
      <c r="K48" s="2588"/>
    </row>
    <row r="49" spans="1:11">
      <c r="A49" s="2597"/>
      <c r="B49" s="2598"/>
      <c r="C49" s="2599" t="s">
        <v>3623</v>
      </c>
      <c r="D49" s="2600"/>
      <c r="E49" s="2601"/>
      <c r="F49" s="2602"/>
      <c r="G49" s="2603"/>
      <c r="H49" s="2603"/>
      <c r="I49" s="2603"/>
      <c r="J49" s="2604"/>
      <c r="K49" s="2602"/>
    </row>
    <row r="50" spans="1:11">
      <c r="A50" s="2568"/>
      <c r="B50" s="2609"/>
      <c r="C50" s="2610"/>
      <c r="D50" s="2611"/>
      <c r="E50" s="2612"/>
      <c r="F50" s="2613"/>
      <c r="G50" s="2569"/>
      <c r="H50" s="2569"/>
      <c r="I50" s="2569"/>
      <c r="J50" s="2614"/>
      <c r="K50" s="2613">
        <v>144</v>
      </c>
    </row>
    <row r="51" spans="1:11">
      <c r="A51" s="2615"/>
      <c r="B51" s="2616"/>
      <c r="C51" s="2617"/>
      <c r="D51" s="2618"/>
      <c r="E51" s="2619"/>
      <c r="F51" s="2620"/>
      <c r="G51" s="2621"/>
      <c r="H51" s="2621"/>
      <c r="I51" s="2621"/>
      <c r="J51" s="2622"/>
      <c r="K51" s="2620"/>
    </row>
    <row r="52" spans="1:11">
      <c r="A52" s="2922" t="s">
        <v>3577</v>
      </c>
      <c r="B52" s="2923"/>
      <c r="C52" s="2563" t="s">
        <v>719</v>
      </c>
      <c r="D52" s="2564" t="s">
        <v>3578</v>
      </c>
      <c r="E52" s="2564" t="s">
        <v>3579</v>
      </c>
      <c r="F52" s="2922" t="s">
        <v>3580</v>
      </c>
      <c r="G52" s="2924"/>
      <c r="H52" s="2924"/>
      <c r="I52" s="2924"/>
      <c r="J52" s="2565" t="s">
        <v>3581</v>
      </c>
      <c r="K52" s="2565" t="s">
        <v>3582</v>
      </c>
    </row>
    <row r="53" spans="1:11">
      <c r="A53" s="2566" t="s">
        <v>3583</v>
      </c>
      <c r="B53" s="2567" t="s">
        <v>3584</v>
      </c>
      <c r="C53" s="2568"/>
      <c r="D53" s="2566" t="s">
        <v>13</v>
      </c>
      <c r="E53" s="2566" t="s">
        <v>3578</v>
      </c>
      <c r="F53" s="2566" t="s">
        <v>3585</v>
      </c>
      <c r="G53" s="2565" t="s">
        <v>3586</v>
      </c>
      <c r="H53" s="2565" t="s">
        <v>3587</v>
      </c>
      <c r="I53" s="2569" t="s">
        <v>3588</v>
      </c>
      <c r="J53" s="2567" t="s">
        <v>229</v>
      </c>
      <c r="K53" s="2567" t="s">
        <v>3589</v>
      </c>
    </row>
    <row r="54" spans="1:11">
      <c r="A54" s="2570"/>
      <c r="B54" s="2571"/>
      <c r="C54" s="2568"/>
      <c r="D54" s="2570"/>
      <c r="E54" s="2570"/>
      <c r="F54" s="2566" t="s">
        <v>3590</v>
      </c>
      <c r="G54" s="2566" t="s">
        <v>3590</v>
      </c>
      <c r="H54" s="2566" t="s">
        <v>3590</v>
      </c>
      <c r="I54" s="2566" t="s">
        <v>3590</v>
      </c>
      <c r="J54" s="2572" t="s">
        <v>3591</v>
      </c>
      <c r="K54" s="2567" t="s">
        <v>3592</v>
      </c>
    </row>
    <row r="55" spans="1:11">
      <c r="A55" s="2570"/>
      <c r="B55" s="2571"/>
      <c r="C55" s="2568"/>
      <c r="D55" s="2573"/>
      <c r="E55" s="2574"/>
      <c r="F55" s="2566" t="s">
        <v>16</v>
      </c>
      <c r="G55" s="2566" t="s">
        <v>16</v>
      </c>
      <c r="H55" s="2566" t="s">
        <v>16</v>
      </c>
      <c r="I55" s="2566" t="s">
        <v>16</v>
      </c>
      <c r="J55" s="2575"/>
      <c r="K55" s="2567"/>
    </row>
    <row r="56" spans="1:11">
      <c r="A56" s="2576" t="s">
        <v>3593</v>
      </c>
      <c r="B56" s="2577" t="s">
        <v>3594</v>
      </c>
      <c r="C56" s="2577" t="s">
        <v>3624</v>
      </c>
      <c r="D56" s="2628">
        <v>14080</v>
      </c>
      <c r="E56" s="2580" t="s">
        <v>777</v>
      </c>
      <c r="F56" s="2581"/>
      <c r="G56" s="2625"/>
      <c r="H56" s="2625"/>
      <c r="I56" s="2625"/>
      <c r="J56" s="2626"/>
      <c r="K56" s="2581"/>
    </row>
    <row r="57" spans="1:11" ht="24" customHeight="1">
      <c r="A57" s="2583" t="s">
        <v>3596</v>
      </c>
      <c r="B57" s="2584"/>
      <c r="C57" s="2584" t="s">
        <v>3625</v>
      </c>
      <c r="D57" s="2592"/>
      <c r="E57" s="2592"/>
      <c r="F57" s="2588"/>
      <c r="G57" s="2593"/>
      <c r="H57" s="2593"/>
      <c r="I57" s="2593"/>
      <c r="J57" s="2592"/>
      <c r="K57" s="2588"/>
    </row>
    <row r="58" spans="1:11">
      <c r="A58" s="2589" t="s">
        <v>3598</v>
      </c>
      <c r="B58" s="2584"/>
      <c r="C58" s="2584"/>
      <c r="D58" s="2592"/>
      <c r="E58" s="2592"/>
      <c r="F58" s="2588"/>
      <c r="G58" s="2593"/>
      <c r="H58" s="2593"/>
      <c r="I58" s="2593"/>
      <c r="J58" s="2592"/>
      <c r="K58" s="2588"/>
    </row>
    <row r="59" spans="1:11">
      <c r="A59" s="2589"/>
      <c r="B59" s="2584"/>
      <c r="C59" s="2585" t="s">
        <v>3626</v>
      </c>
      <c r="D59" s="2590">
        <v>86100</v>
      </c>
      <c r="E59" s="2591" t="s">
        <v>777</v>
      </c>
      <c r="F59" s="2588"/>
      <c r="G59" s="2593"/>
      <c r="H59" s="2593"/>
      <c r="I59" s="2593"/>
      <c r="J59" s="2592"/>
      <c r="K59" s="2588"/>
    </row>
    <row r="60" spans="1:11">
      <c r="A60" s="2589"/>
      <c r="B60" s="2584"/>
      <c r="C60" s="2585" t="s">
        <v>3627</v>
      </c>
      <c r="D60" s="2594"/>
      <c r="E60" s="2587"/>
      <c r="F60" s="2588"/>
      <c r="G60" s="2593"/>
      <c r="H60" s="2593"/>
      <c r="I60" s="2593"/>
      <c r="J60" s="2592"/>
      <c r="K60" s="2588"/>
    </row>
    <row r="61" spans="1:11">
      <c r="A61" s="2589"/>
      <c r="B61" s="2584"/>
      <c r="C61" s="2585" t="s">
        <v>3628</v>
      </c>
      <c r="D61" s="2594"/>
      <c r="E61" s="2584"/>
      <c r="F61" s="2588"/>
      <c r="G61" s="2593"/>
      <c r="H61" s="2593"/>
      <c r="I61" s="2593"/>
      <c r="J61" s="2592"/>
      <c r="K61" s="2588"/>
    </row>
    <row r="62" spans="1:11">
      <c r="A62" s="2589"/>
      <c r="B62" s="2584"/>
      <c r="C62" s="2629"/>
      <c r="D62" s="2630"/>
      <c r="E62" s="2631"/>
      <c r="F62" s="2588"/>
      <c r="G62" s="2593"/>
      <c r="H62" s="2593"/>
      <c r="I62" s="2593"/>
      <c r="J62" s="2592"/>
      <c r="K62" s="2588"/>
    </row>
    <row r="63" spans="1:11">
      <c r="A63" s="2589"/>
      <c r="B63" s="2584"/>
      <c r="C63" s="2629"/>
      <c r="D63" s="2630"/>
      <c r="E63" s="2632"/>
      <c r="F63" s="2588"/>
      <c r="G63" s="2593"/>
      <c r="H63" s="2593"/>
      <c r="I63" s="2593"/>
      <c r="J63" s="2592"/>
      <c r="K63" s="2588"/>
    </row>
    <row r="64" spans="1:11">
      <c r="A64" s="2589"/>
      <c r="B64" s="2584"/>
      <c r="C64" s="2585"/>
      <c r="D64" s="2594"/>
      <c r="E64" s="2587"/>
      <c r="F64" s="2588"/>
      <c r="G64" s="2593"/>
      <c r="H64" s="2593"/>
      <c r="I64" s="2593"/>
      <c r="J64" s="2592"/>
      <c r="K64" s="2588"/>
    </row>
    <row r="65" spans="1:12">
      <c r="A65" s="2589"/>
      <c r="B65" s="2584"/>
      <c r="C65" s="2585"/>
      <c r="D65" s="2594"/>
      <c r="E65" s="2584"/>
      <c r="F65" s="2588"/>
      <c r="G65" s="2593"/>
      <c r="H65" s="2593"/>
      <c r="I65" s="2593"/>
      <c r="J65" s="2592"/>
      <c r="K65" s="2588"/>
    </row>
    <row r="66" spans="1:12">
      <c r="A66" s="2589"/>
      <c r="B66" s="2584"/>
      <c r="C66" s="2585"/>
      <c r="D66" s="2594"/>
      <c r="E66" s="2587"/>
      <c r="F66" s="2588"/>
      <c r="G66" s="2633"/>
      <c r="H66" s="2593"/>
      <c r="I66" s="2593"/>
      <c r="J66" s="2592"/>
      <c r="K66" s="2588"/>
    </row>
    <row r="67" spans="1:12">
      <c r="A67" s="2589"/>
      <c r="B67" s="2584"/>
      <c r="C67" s="2585"/>
      <c r="D67" s="2594"/>
      <c r="E67" s="2584"/>
      <c r="F67" s="2588"/>
      <c r="G67" s="2593"/>
      <c r="H67" s="2593"/>
      <c r="I67" s="2593"/>
      <c r="J67" s="2592"/>
      <c r="K67" s="2588"/>
    </row>
    <row r="68" spans="1:12">
      <c r="A68" s="2597"/>
      <c r="B68" s="2598"/>
      <c r="C68" s="2599"/>
      <c r="D68" s="2600"/>
      <c r="E68" s="2598"/>
      <c r="F68" s="2602"/>
      <c r="G68" s="2603"/>
      <c r="H68" s="2603"/>
      <c r="I68" s="2603"/>
      <c r="J68" s="2604"/>
      <c r="K68" s="2602"/>
    </row>
    <row r="69" spans="1:12" ht="23.25" customHeight="1">
      <c r="A69" s="2917" t="s">
        <v>3629</v>
      </c>
      <c r="B69" s="2917"/>
      <c r="C69" s="2917"/>
      <c r="D69" s="2931">
        <f>D10+D13+D17+D20+D23+D32+D33+D36+D39+D43+D47+D56+D59</f>
        <v>942065</v>
      </c>
      <c r="E69" s="2920" t="s">
        <v>3630</v>
      </c>
      <c r="F69" s="2920"/>
      <c r="G69" s="2920"/>
      <c r="H69" s="2920"/>
      <c r="I69" s="2920"/>
      <c r="J69" s="2920"/>
      <c r="K69" s="2920"/>
      <c r="L69" s="2582"/>
    </row>
    <row r="70" spans="1:12" ht="23.25" customHeight="1">
      <c r="A70" s="2917"/>
      <c r="B70" s="2917"/>
      <c r="C70" s="2917"/>
      <c r="D70" s="2932"/>
      <c r="E70" s="2920" t="s">
        <v>3631</v>
      </c>
      <c r="F70" s="2920"/>
      <c r="G70" s="2920"/>
      <c r="H70" s="2920"/>
      <c r="I70" s="2920"/>
      <c r="J70" s="2920"/>
      <c r="K70" s="2920"/>
      <c r="L70" s="2582"/>
    </row>
    <row r="71" spans="1:12" ht="23.25" customHeight="1">
      <c r="A71" s="2634"/>
      <c r="B71" s="2634"/>
      <c r="C71" s="2634"/>
      <c r="D71" s="2635"/>
      <c r="E71" s="2636"/>
      <c r="F71" s="2636"/>
      <c r="G71" s="2636"/>
      <c r="H71" s="2636"/>
      <c r="I71" s="2636"/>
      <c r="J71" s="2636"/>
      <c r="K71" s="2636"/>
      <c r="L71" s="2582"/>
    </row>
    <row r="72" spans="1:12" ht="23.25" customHeight="1">
      <c r="A72" s="2634"/>
      <c r="B72" s="2634"/>
      <c r="C72" s="2634"/>
      <c r="D72" s="2635"/>
      <c r="E72" s="2636"/>
      <c r="F72" s="2636"/>
      <c r="G72" s="2636"/>
      <c r="H72" s="2636"/>
      <c r="I72" s="2636"/>
      <c r="J72" s="2636"/>
      <c r="K72" s="2636"/>
      <c r="L72" s="2582"/>
    </row>
    <row r="73" spans="1:12" ht="23.25" customHeight="1">
      <c r="A73" s="2634"/>
      <c r="B73" s="2634"/>
      <c r="C73" s="2634"/>
      <c r="D73" s="2635"/>
      <c r="E73" s="2636"/>
      <c r="F73" s="2636"/>
      <c r="G73" s="2636"/>
      <c r="H73" s="2636"/>
      <c r="I73" s="2636"/>
      <c r="J73" s="2636"/>
      <c r="K73" s="2636"/>
      <c r="L73" s="2582"/>
    </row>
    <row r="74" spans="1:12" ht="23.25" customHeight="1">
      <c r="A74" s="2634"/>
      <c r="B74" s="2634"/>
      <c r="C74" s="2634"/>
      <c r="D74" s="2635"/>
      <c r="E74" s="2636"/>
      <c r="F74" s="2636"/>
      <c r="G74" s="2636"/>
      <c r="H74" s="2636"/>
      <c r="I74" s="2636"/>
      <c r="J74" s="2636"/>
      <c r="K74" s="2636">
        <v>145</v>
      </c>
      <c r="L74" s="2582"/>
    </row>
    <row r="75" spans="1:12" ht="23.25" customHeight="1">
      <c r="A75" s="2634"/>
      <c r="B75" s="2634"/>
      <c r="C75" s="2634"/>
      <c r="D75" s="2635"/>
      <c r="E75" s="2636"/>
      <c r="F75" s="2636"/>
      <c r="G75" s="2636"/>
      <c r="H75" s="2636"/>
      <c r="I75" s="2636"/>
      <c r="J75" s="2636"/>
      <c r="K75" s="2636"/>
      <c r="L75" s="2582"/>
    </row>
    <row r="76" spans="1:12" ht="23.25" customHeight="1">
      <c r="A76" s="2922" t="s">
        <v>3577</v>
      </c>
      <c r="B76" s="2923"/>
      <c r="C76" s="2563" t="s">
        <v>719</v>
      </c>
      <c r="D76" s="2564" t="s">
        <v>3578</v>
      </c>
      <c r="E76" s="2564" t="s">
        <v>3579</v>
      </c>
      <c r="F76" s="2922" t="s">
        <v>3580</v>
      </c>
      <c r="G76" s="2924"/>
      <c r="H76" s="2924"/>
      <c r="I76" s="2924"/>
      <c r="J76" s="2565" t="s">
        <v>3581</v>
      </c>
      <c r="K76" s="2565" t="s">
        <v>3582</v>
      </c>
      <c r="L76" s="2582"/>
    </row>
    <row r="77" spans="1:12" ht="23.25" customHeight="1">
      <c r="A77" s="2566" t="s">
        <v>3583</v>
      </c>
      <c r="B77" s="2567" t="s">
        <v>3584</v>
      </c>
      <c r="C77" s="2568"/>
      <c r="D77" s="2566" t="s">
        <v>13</v>
      </c>
      <c r="E77" s="2566" t="s">
        <v>3578</v>
      </c>
      <c r="F77" s="2566" t="s">
        <v>3585</v>
      </c>
      <c r="G77" s="2565" t="s">
        <v>3586</v>
      </c>
      <c r="H77" s="2565" t="s">
        <v>3587</v>
      </c>
      <c r="I77" s="2569" t="s">
        <v>3588</v>
      </c>
      <c r="J77" s="2567" t="s">
        <v>229</v>
      </c>
      <c r="K77" s="2567" t="s">
        <v>3589</v>
      </c>
      <c r="L77" s="2582"/>
    </row>
    <row r="78" spans="1:12" ht="23.25" customHeight="1">
      <c r="A78" s="2570"/>
      <c r="B78" s="2571"/>
      <c r="C78" s="2568"/>
      <c r="D78" s="2570"/>
      <c r="E78" s="2570"/>
      <c r="F78" s="2566" t="s">
        <v>3590</v>
      </c>
      <c r="G78" s="2566" t="s">
        <v>3590</v>
      </c>
      <c r="H78" s="2566" t="s">
        <v>3590</v>
      </c>
      <c r="I78" s="2566" t="s">
        <v>3590</v>
      </c>
      <c r="J78" s="2572" t="s">
        <v>3591</v>
      </c>
      <c r="K78" s="2567" t="s">
        <v>3592</v>
      </c>
      <c r="L78" s="2582"/>
    </row>
    <row r="79" spans="1:12">
      <c r="A79" s="2637"/>
      <c r="B79" s="2638"/>
      <c r="C79" s="2615"/>
      <c r="D79" s="2639"/>
      <c r="E79" s="2640"/>
      <c r="F79" s="2641" t="s">
        <v>16</v>
      </c>
      <c r="G79" s="2641" t="s">
        <v>16</v>
      </c>
      <c r="H79" s="2641" t="s">
        <v>16</v>
      </c>
      <c r="I79" s="2641" t="s">
        <v>16</v>
      </c>
      <c r="J79" s="2640"/>
      <c r="K79" s="2642"/>
    </row>
    <row r="80" spans="1:12">
      <c r="A80" s="2643" t="s">
        <v>3632</v>
      </c>
      <c r="B80" s="2577" t="s">
        <v>3633</v>
      </c>
      <c r="C80" s="2578" t="s">
        <v>3634</v>
      </c>
      <c r="D80" s="2623">
        <v>62800</v>
      </c>
      <c r="E80" s="2644" t="s">
        <v>3635</v>
      </c>
      <c r="F80" s="2581"/>
      <c r="G80" s="2625"/>
      <c r="H80" s="2625"/>
      <c r="I80" s="2625"/>
      <c r="J80" s="2626"/>
      <c r="K80" s="2581"/>
    </row>
    <row r="81" spans="1:11">
      <c r="A81" s="2589" t="s">
        <v>495</v>
      </c>
      <c r="B81" s="2584"/>
      <c r="C81" s="2585" t="s">
        <v>3636</v>
      </c>
      <c r="D81" s="2595">
        <v>15800</v>
      </c>
      <c r="E81" s="2596" t="s">
        <v>3637</v>
      </c>
      <c r="F81" s="2588"/>
      <c r="G81" s="2593"/>
      <c r="H81" s="2593"/>
      <c r="I81" s="2593"/>
      <c r="J81" s="2592"/>
      <c r="K81" s="2588"/>
    </row>
    <row r="82" spans="1:11">
      <c r="A82" s="2589"/>
      <c r="B82" s="2584"/>
      <c r="C82" s="2585"/>
      <c r="D82" s="2586"/>
      <c r="E82" s="2584"/>
      <c r="F82" s="2588"/>
      <c r="G82" s="2593"/>
      <c r="H82" s="2593"/>
      <c r="I82" s="2593"/>
      <c r="J82" s="2592"/>
      <c r="K82" s="2588"/>
    </row>
    <row r="83" spans="1:11">
      <c r="A83" s="2589"/>
      <c r="B83" s="2584"/>
      <c r="C83" s="2585" t="s">
        <v>3638</v>
      </c>
      <c r="D83" s="2590">
        <v>30100</v>
      </c>
      <c r="E83" s="2591" t="s">
        <v>777</v>
      </c>
      <c r="F83" s="2588"/>
      <c r="G83" s="2593"/>
      <c r="H83" s="2593"/>
      <c r="I83" s="2593"/>
      <c r="J83" s="2592"/>
      <c r="K83" s="2588"/>
    </row>
    <row r="84" spans="1:11">
      <c r="A84" s="2589"/>
      <c r="B84" s="2584"/>
      <c r="C84" s="2585" t="s">
        <v>3639</v>
      </c>
      <c r="D84" s="2586"/>
      <c r="E84" s="2587"/>
      <c r="F84" s="2588"/>
      <c r="G84" s="2593"/>
      <c r="H84" s="2593"/>
      <c r="I84" s="2593"/>
      <c r="J84" s="2592"/>
      <c r="K84" s="2588"/>
    </row>
    <row r="85" spans="1:11">
      <c r="A85" s="2589"/>
      <c r="B85" s="2584"/>
      <c r="C85" s="2585" t="s">
        <v>3640</v>
      </c>
      <c r="D85" s="2645"/>
      <c r="E85" s="2587"/>
      <c r="F85" s="2588"/>
      <c r="G85" s="2593"/>
      <c r="H85" s="2593"/>
      <c r="I85" s="2593"/>
      <c r="J85" s="2592"/>
      <c r="K85" s="2588"/>
    </row>
    <row r="86" spans="1:11">
      <c r="A86" s="2589"/>
      <c r="B86" s="2584"/>
      <c r="C86" s="2585"/>
      <c r="D86" s="2586"/>
      <c r="E86" s="2592"/>
      <c r="F86" s="2588"/>
      <c r="G86" s="2593"/>
      <c r="H86" s="2593"/>
      <c r="I86" s="2593"/>
      <c r="J86" s="2592"/>
      <c r="K86" s="2588"/>
    </row>
    <row r="87" spans="1:11">
      <c r="A87" s="2589"/>
      <c r="B87" s="2584"/>
      <c r="C87" s="2585" t="s">
        <v>3641</v>
      </c>
      <c r="D87" s="2590">
        <v>7500</v>
      </c>
      <c r="E87" s="2591" t="s">
        <v>777</v>
      </c>
      <c r="F87" s="2588"/>
      <c r="G87" s="2593"/>
      <c r="H87" s="2593"/>
      <c r="I87" s="2593"/>
      <c r="J87" s="2592"/>
      <c r="K87" s="2588"/>
    </row>
    <row r="88" spans="1:11">
      <c r="A88" s="2589"/>
      <c r="B88" s="2584"/>
      <c r="C88" s="2585" t="s">
        <v>3642</v>
      </c>
      <c r="D88" s="2586"/>
      <c r="E88" s="2587"/>
      <c r="F88" s="2588"/>
      <c r="G88" s="2593"/>
      <c r="H88" s="2593"/>
      <c r="I88" s="2593"/>
      <c r="J88" s="2592"/>
      <c r="K88" s="2588"/>
    </row>
    <row r="89" spans="1:11">
      <c r="A89" s="2589"/>
      <c r="B89" s="2584"/>
      <c r="C89" s="2585"/>
      <c r="D89" s="2586"/>
      <c r="E89" s="2592"/>
      <c r="F89" s="2588"/>
      <c r="G89" s="2593"/>
      <c r="H89" s="2593"/>
      <c r="I89" s="2593"/>
      <c r="J89" s="2592"/>
      <c r="K89" s="2588"/>
    </row>
    <row r="90" spans="1:11">
      <c r="A90" s="2589"/>
      <c r="B90" s="2584"/>
      <c r="C90" s="2585" t="s">
        <v>3643</v>
      </c>
      <c r="D90" s="2595">
        <v>55665</v>
      </c>
      <c r="E90" s="2596" t="s">
        <v>3635</v>
      </c>
      <c r="F90" s="2588"/>
      <c r="G90" s="2593"/>
      <c r="H90" s="2593"/>
      <c r="I90" s="2593"/>
      <c r="J90" s="2592"/>
      <c r="K90" s="2588"/>
    </row>
    <row r="91" spans="1:11">
      <c r="A91" s="2589"/>
      <c r="B91" s="2584"/>
      <c r="C91" s="2585" t="s">
        <v>3644</v>
      </c>
      <c r="D91" s="2595">
        <v>3960</v>
      </c>
      <c r="E91" s="2596" t="s">
        <v>3645</v>
      </c>
      <c r="F91" s="2588"/>
      <c r="G91" s="2593"/>
      <c r="H91" s="2593"/>
      <c r="I91" s="2593"/>
      <c r="J91" s="2592"/>
      <c r="K91" s="2588"/>
    </row>
    <row r="92" spans="1:11">
      <c r="A92" s="2589"/>
      <c r="B92" s="2584"/>
      <c r="C92" s="2585"/>
      <c r="D92" s="2595">
        <v>16000</v>
      </c>
      <c r="E92" s="2596" t="s">
        <v>3646</v>
      </c>
      <c r="F92" s="2588"/>
      <c r="G92" s="2593"/>
      <c r="H92" s="2593"/>
      <c r="I92" s="2593"/>
      <c r="J92" s="2592"/>
      <c r="K92" s="2588"/>
    </row>
    <row r="93" spans="1:11">
      <c r="A93" s="2589"/>
      <c r="B93" s="2584"/>
      <c r="C93" s="2585"/>
      <c r="D93" s="2586"/>
      <c r="E93" s="2587"/>
      <c r="F93" s="2588"/>
      <c r="G93" s="2593"/>
      <c r="H93" s="2593"/>
      <c r="I93" s="2593"/>
      <c r="J93" s="2592"/>
      <c r="K93" s="2588"/>
    </row>
    <row r="94" spans="1:11">
      <c r="A94" s="2589"/>
      <c r="B94" s="2584"/>
      <c r="C94" s="2584" t="s">
        <v>3647</v>
      </c>
      <c r="D94" s="2590">
        <v>40665</v>
      </c>
      <c r="E94" s="2591" t="s">
        <v>777</v>
      </c>
      <c r="F94" s="2588"/>
      <c r="G94" s="2593"/>
      <c r="H94" s="2593"/>
      <c r="I94" s="2593"/>
      <c r="J94" s="2592"/>
      <c r="K94" s="2588"/>
    </row>
    <row r="95" spans="1:11">
      <c r="A95" s="2589"/>
      <c r="B95" s="2584"/>
      <c r="C95" s="2584" t="s">
        <v>3648</v>
      </c>
      <c r="D95" s="2592"/>
      <c r="E95" s="2592"/>
      <c r="F95" s="2588"/>
      <c r="G95" s="2593"/>
      <c r="H95" s="2593"/>
      <c r="I95" s="2593"/>
      <c r="J95" s="2592"/>
      <c r="K95" s="2588"/>
    </row>
    <row r="96" spans="1:11">
      <c r="A96" s="2589"/>
      <c r="B96" s="2584"/>
      <c r="C96" s="2585" t="s">
        <v>3649</v>
      </c>
      <c r="D96" s="2586"/>
      <c r="E96" s="2587"/>
      <c r="F96" s="2588"/>
      <c r="G96" s="2593"/>
      <c r="H96" s="2593"/>
      <c r="I96" s="2593"/>
      <c r="J96" s="2592"/>
      <c r="K96" s="2588"/>
    </row>
    <row r="97" spans="1:11">
      <c r="A97" s="2597"/>
      <c r="B97" s="2598"/>
      <c r="C97" s="2599"/>
      <c r="D97" s="2646"/>
      <c r="E97" s="2598"/>
      <c r="F97" s="2602"/>
      <c r="G97" s="2603"/>
      <c r="H97" s="2603"/>
      <c r="I97" s="2603"/>
      <c r="J97" s="2604"/>
      <c r="K97" s="2602"/>
    </row>
    <row r="98" spans="1:11">
      <c r="A98" s="2568"/>
      <c r="B98" s="2609"/>
      <c r="C98" s="2610"/>
      <c r="D98" s="2647"/>
      <c r="E98" s="2612"/>
      <c r="F98" s="2613"/>
      <c r="G98" s="2569"/>
      <c r="H98" s="2569"/>
      <c r="I98" s="2569"/>
      <c r="J98" s="2614"/>
      <c r="K98" s="2613">
        <v>146</v>
      </c>
    </row>
    <row r="99" spans="1:11">
      <c r="A99" s="2615"/>
      <c r="B99" s="2616"/>
      <c r="C99" s="2617"/>
      <c r="D99" s="2648"/>
      <c r="E99" s="2616"/>
      <c r="F99" s="2620"/>
      <c r="G99" s="2621"/>
      <c r="H99" s="2621"/>
      <c r="I99" s="2621"/>
      <c r="J99" s="2622"/>
      <c r="K99" s="2620"/>
    </row>
    <row r="100" spans="1:11">
      <c r="A100" s="2922" t="s">
        <v>3577</v>
      </c>
      <c r="B100" s="2923"/>
      <c r="C100" s="2563" t="s">
        <v>719</v>
      </c>
      <c r="D100" s="2564" t="s">
        <v>3578</v>
      </c>
      <c r="E100" s="2564" t="s">
        <v>3579</v>
      </c>
      <c r="F100" s="2922" t="s">
        <v>3580</v>
      </c>
      <c r="G100" s="2924"/>
      <c r="H100" s="2924"/>
      <c r="I100" s="2924"/>
      <c r="J100" s="2565" t="s">
        <v>3581</v>
      </c>
      <c r="K100" s="2565" t="s">
        <v>3582</v>
      </c>
    </row>
    <row r="101" spans="1:11">
      <c r="A101" s="2566" t="s">
        <v>3583</v>
      </c>
      <c r="B101" s="2567" t="s">
        <v>3584</v>
      </c>
      <c r="C101" s="2568"/>
      <c r="D101" s="2566" t="s">
        <v>13</v>
      </c>
      <c r="E101" s="2566" t="s">
        <v>3578</v>
      </c>
      <c r="F101" s="2566" t="s">
        <v>3585</v>
      </c>
      <c r="G101" s="2565" t="s">
        <v>3586</v>
      </c>
      <c r="H101" s="2565" t="s">
        <v>3587</v>
      </c>
      <c r="I101" s="2569" t="s">
        <v>3588</v>
      </c>
      <c r="J101" s="2567" t="s">
        <v>229</v>
      </c>
      <c r="K101" s="2567" t="s">
        <v>3589</v>
      </c>
    </row>
    <row r="102" spans="1:11">
      <c r="A102" s="2570"/>
      <c r="B102" s="2571"/>
      <c r="C102" s="2568"/>
      <c r="D102" s="2570"/>
      <c r="E102" s="2570"/>
      <c r="F102" s="2566" t="s">
        <v>3590</v>
      </c>
      <c r="G102" s="2566" t="s">
        <v>3590</v>
      </c>
      <c r="H102" s="2566" t="s">
        <v>3590</v>
      </c>
      <c r="I102" s="2566" t="s">
        <v>3590</v>
      </c>
      <c r="J102" s="2572" t="s">
        <v>3591</v>
      </c>
      <c r="K102" s="2567" t="s">
        <v>3592</v>
      </c>
    </row>
    <row r="103" spans="1:11">
      <c r="A103" s="2637"/>
      <c r="B103" s="2638"/>
      <c r="C103" s="2615"/>
      <c r="D103" s="2639"/>
      <c r="E103" s="2640"/>
      <c r="F103" s="2641" t="s">
        <v>16</v>
      </c>
      <c r="G103" s="2641" t="s">
        <v>16</v>
      </c>
      <c r="H103" s="2641" t="s">
        <v>16</v>
      </c>
      <c r="I103" s="2641" t="s">
        <v>16</v>
      </c>
      <c r="J103" s="2640"/>
      <c r="K103" s="2642"/>
    </row>
    <row r="104" spans="1:11">
      <c r="A104" s="2643" t="s">
        <v>3632</v>
      </c>
      <c r="B104" s="2577" t="s">
        <v>3633</v>
      </c>
      <c r="C104" s="2578" t="s">
        <v>3650</v>
      </c>
      <c r="D104" s="2579">
        <v>10032</v>
      </c>
      <c r="E104" s="2580" t="s">
        <v>777</v>
      </c>
      <c r="F104" s="2581"/>
      <c r="G104" s="2625"/>
      <c r="H104" s="2625"/>
      <c r="I104" s="2625"/>
      <c r="J104" s="2626"/>
      <c r="K104" s="2581"/>
    </row>
    <row r="105" spans="1:11">
      <c r="A105" s="2589" t="s">
        <v>495</v>
      </c>
      <c r="B105" s="2584"/>
      <c r="C105" s="2585" t="s">
        <v>3651</v>
      </c>
      <c r="D105" s="2595"/>
      <c r="E105" s="2596"/>
      <c r="F105" s="2588"/>
      <c r="G105" s="2593"/>
      <c r="H105" s="2593"/>
      <c r="I105" s="2593"/>
      <c r="J105" s="2592"/>
      <c r="K105" s="2588"/>
    </row>
    <row r="106" spans="1:11">
      <c r="A106" s="2589"/>
      <c r="B106" s="2584"/>
      <c r="C106" s="2629"/>
      <c r="D106" s="2649"/>
      <c r="E106" s="2632"/>
      <c r="F106" s="2588"/>
      <c r="G106" s="2593"/>
      <c r="H106" s="2593"/>
      <c r="I106" s="2593"/>
      <c r="J106" s="2592"/>
      <c r="K106" s="2588"/>
    </row>
    <row r="107" spans="1:11">
      <c r="A107" s="2589"/>
      <c r="B107" s="2584"/>
      <c r="C107" s="2585" t="s">
        <v>3652</v>
      </c>
      <c r="D107" s="2590">
        <v>15400</v>
      </c>
      <c r="E107" s="2591" t="s">
        <v>777</v>
      </c>
      <c r="F107" s="2588"/>
      <c r="G107" s="2593"/>
      <c r="H107" s="2593"/>
      <c r="I107" s="2593"/>
      <c r="J107" s="2592"/>
      <c r="K107" s="2588"/>
    </row>
    <row r="108" spans="1:11">
      <c r="A108" s="2589"/>
      <c r="B108" s="2584"/>
      <c r="C108" s="2585" t="s">
        <v>3617</v>
      </c>
      <c r="D108" s="2586"/>
      <c r="E108" s="2632"/>
      <c r="F108" s="2588"/>
      <c r="G108" s="2593"/>
      <c r="H108" s="2593"/>
      <c r="I108" s="2593"/>
      <c r="J108" s="2592"/>
      <c r="K108" s="2588"/>
    </row>
    <row r="109" spans="1:11">
      <c r="A109" s="2589"/>
      <c r="B109" s="2584"/>
      <c r="C109" s="2629"/>
      <c r="D109" s="2649"/>
      <c r="E109" s="2632"/>
      <c r="F109" s="2588"/>
      <c r="G109" s="2593"/>
      <c r="H109" s="2593"/>
      <c r="I109" s="2593"/>
      <c r="J109" s="2592"/>
      <c r="K109" s="2588"/>
    </row>
    <row r="110" spans="1:11">
      <c r="A110" s="2589"/>
      <c r="B110" s="2584"/>
      <c r="C110" s="2585" t="s">
        <v>3653</v>
      </c>
      <c r="D110" s="2650">
        <v>22910</v>
      </c>
      <c r="E110" s="2591" t="s">
        <v>777</v>
      </c>
      <c r="F110" s="2588"/>
      <c r="G110" s="2593"/>
      <c r="H110" s="2593"/>
      <c r="I110" s="2593"/>
      <c r="J110" s="2592"/>
      <c r="K110" s="2588"/>
    </row>
    <row r="111" spans="1:11">
      <c r="A111" s="2589"/>
      <c r="B111" s="2584"/>
      <c r="C111" s="2585" t="s">
        <v>3623</v>
      </c>
      <c r="D111" s="2586"/>
      <c r="E111" s="2587"/>
      <c r="F111" s="2588"/>
      <c r="G111" s="2593"/>
      <c r="H111" s="2593"/>
      <c r="I111" s="2593"/>
      <c r="J111" s="2592"/>
      <c r="K111" s="2588"/>
    </row>
    <row r="112" spans="1:11">
      <c r="A112" s="2589"/>
      <c r="B112" s="2584"/>
      <c r="C112" s="2592"/>
      <c r="D112" s="2592"/>
      <c r="E112" s="2592"/>
      <c r="F112" s="2588"/>
      <c r="G112" s="2593"/>
      <c r="H112" s="2593"/>
      <c r="I112" s="2593"/>
      <c r="J112" s="2592"/>
      <c r="K112" s="2588"/>
    </row>
    <row r="113" spans="1:12">
      <c r="A113" s="2589"/>
      <c r="B113" s="2584"/>
      <c r="C113" s="2584"/>
      <c r="D113" s="2586"/>
      <c r="E113" s="2587"/>
      <c r="F113" s="2588"/>
      <c r="G113" s="2593"/>
      <c r="H113" s="2593"/>
      <c r="I113" s="2593"/>
      <c r="J113" s="2592"/>
      <c r="K113" s="2588"/>
    </row>
    <row r="114" spans="1:12">
      <c r="A114" s="2589"/>
      <c r="B114" s="2584"/>
      <c r="C114" s="2584"/>
      <c r="D114" s="2586"/>
      <c r="E114" s="2588"/>
      <c r="F114" s="2588"/>
      <c r="G114" s="2593"/>
      <c r="H114" s="2593"/>
      <c r="I114" s="2593"/>
      <c r="J114" s="2592"/>
      <c r="K114" s="2588"/>
    </row>
    <row r="115" spans="1:12">
      <c r="A115" s="2917" t="s">
        <v>3654</v>
      </c>
      <c r="B115" s="2917"/>
      <c r="C115" s="2917"/>
      <c r="D115" s="2918">
        <f>D80+D81+D83+D87+D90+D91+D92+D94+D104+D107+D110</f>
        <v>280832</v>
      </c>
      <c r="E115" s="2920" t="s">
        <v>3655</v>
      </c>
      <c r="F115" s="2920"/>
      <c r="G115" s="2920"/>
      <c r="H115" s="2920"/>
      <c r="I115" s="2920"/>
      <c r="J115" s="2920"/>
      <c r="K115" s="2920"/>
      <c r="L115" s="2582"/>
    </row>
    <row r="116" spans="1:12">
      <c r="A116" s="2917"/>
      <c r="B116" s="2917"/>
      <c r="C116" s="2917"/>
      <c r="D116" s="2918"/>
      <c r="E116" s="2920" t="s">
        <v>3656</v>
      </c>
      <c r="F116" s="2920"/>
      <c r="G116" s="2920"/>
      <c r="H116" s="2920"/>
      <c r="I116" s="2920"/>
      <c r="J116" s="2920"/>
      <c r="K116" s="2920"/>
    </row>
    <row r="117" spans="1:12">
      <c r="A117" s="2917"/>
      <c r="B117" s="2917"/>
      <c r="C117" s="2917"/>
      <c r="D117" s="2918"/>
      <c r="E117" s="2920" t="s">
        <v>3657</v>
      </c>
      <c r="F117" s="2920"/>
      <c r="G117" s="2920"/>
      <c r="H117" s="2920"/>
      <c r="I117" s="2920"/>
      <c r="J117" s="2920"/>
      <c r="K117" s="2920"/>
    </row>
    <row r="118" spans="1:12">
      <c r="A118" s="2917"/>
      <c r="B118" s="2917"/>
      <c r="C118" s="2917"/>
      <c r="D118" s="2918"/>
      <c r="E118" s="2920" t="s">
        <v>3658</v>
      </c>
      <c r="F118" s="2920"/>
      <c r="G118" s="2920"/>
      <c r="H118" s="2920"/>
      <c r="I118" s="2920"/>
      <c r="J118" s="2920"/>
      <c r="K118" s="2920"/>
    </row>
    <row r="119" spans="1:12">
      <c r="A119" s="2605"/>
      <c r="B119" s="2606"/>
      <c r="C119" s="2608"/>
      <c r="D119" s="2608"/>
      <c r="E119" s="2608"/>
      <c r="F119" s="2607"/>
      <c r="G119" s="2563"/>
      <c r="H119" s="2563"/>
      <c r="I119" s="2563"/>
      <c r="J119" s="2608"/>
      <c r="K119" s="2607"/>
    </row>
    <row r="120" spans="1:12">
      <c r="A120" s="2568"/>
      <c r="B120" s="2609"/>
      <c r="C120" s="2614"/>
      <c r="D120" s="2614"/>
      <c r="E120" s="2614"/>
      <c r="F120" s="2613"/>
      <c r="G120" s="2569"/>
      <c r="H120" s="2569"/>
      <c r="I120" s="2569"/>
      <c r="J120" s="2614"/>
      <c r="K120" s="2613"/>
    </row>
    <row r="121" spans="1:12">
      <c r="A121" s="2568"/>
      <c r="B121" s="2609"/>
      <c r="C121" s="2610"/>
      <c r="D121" s="2647"/>
      <c r="E121" s="2612"/>
      <c r="F121" s="2613"/>
      <c r="G121" s="2569"/>
      <c r="H121" s="2569"/>
      <c r="I121" s="2569"/>
      <c r="J121" s="2614"/>
      <c r="K121" s="2613"/>
    </row>
    <row r="122" spans="1:12">
      <c r="A122" s="2568"/>
      <c r="B122" s="2609"/>
      <c r="C122" s="2610"/>
      <c r="D122" s="2647"/>
      <c r="E122" s="2612"/>
      <c r="F122" s="2613"/>
      <c r="G122" s="2569"/>
      <c r="H122" s="2569"/>
      <c r="I122" s="2569"/>
      <c r="J122" s="2614"/>
      <c r="K122" s="2613">
        <v>147</v>
      </c>
    </row>
    <row r="123" spans="1:12">
      <c r="A123" s="2615"/>
      <c r="B123" s="2616"/>
      <c r="C123" s="2617"/>
      <c r="D123" s="2651"/>
      <c r="E123" s="2616"/>
      <c r="F123" s="2620"/>
      <c r="G123" s="2621"/>
      <c r="H123" s="2621"/>
      <c r="I123" s="2621"/>
      <c r="J123" s="2622"/>
      <c r="K123" s="2620"/>
    </row>
    <row r="124" spans="1:12">
      <c r="A124" s="2922" t="s">
        <v>3577</v>
      </c>
      <c r="B124" s="2923"/>
      <c r="C124" s="2563" t="s">
        <v>719</v>
      </c>
      <c r="D124" s="2564" t="s">
        <v>3578</v>
      </c>
      <c r="E124" s="2564" t="s">
        <v>3579</v>
      </c>
      <c r="F124" s="2922" t="s">
        <v>3580</v>
      </c>
      <c r="G124" s="2924"/>
      <c r="H124" s="2924"/>
      <c r="I124" s="2924"/>
      <c r="J124" s="2565" t="s">
        <v>3581</v>
      </c>
      <c r="K124" s="2565" t="s">
        <v>3582</v>
      </c>
    </row>
    <row r="125" spans="1:12" ht="23.25" customHeight="1">
      <c r="A125" s="2566" t="s">
        <v>3583</v>
      </c>
      <c r="B125" s="2567" t="s">
        <v>3584</v>
      </c>
      <c r="C125" s="2568"/>
      <c r="D125" s="2566" t="s">
        <v>13</v>
      </c>
      <c r="E125" s="2566" t="s">
        <v>3578</v>
      </c>
      <c r="F125" s="2566" t="s">
        <v>3585</v>
      </c>
      <c r="G125" s="2565" t="s">
        <v>3586</v>
      </c>
      <c r="H125" s="2565" t="s">
        <v>3587</v>
      </c>
      <c r="I125" s="2569" t="s">
        <v>3588</v>
      </c>
      <c r="J125" s="2567" t="s">
        <v>229</v>
      </c>
      <c r="K125" s="2567" t="s">
        <v>3589</v>
      </c>
    </row>
    <row r="126" spans="1:12">
      <c r="A126" s="2570"/>
      <c r="B126" s="2571"/>
      <c r="C126" s="2568"/>
      <c r="D126" s="2570"/>
      <c r="E126" s="2570"/>
      <c r="F126" s="2566" t="s">
        <v>3590</v>
      </c>
      <c r="G126" s="2566" t="s">
        <v>3590</v>
      </c>
      <c r="H126" s="2566" t="s">
        <v>3590</v>
      </c>
      <c r="I126" s="2566" t="s">
        <v>3590</v>
      </c>
      <c r="J126" s="2572" t="s">
        <v>3591</v>
      </c>
      <c r="K126" s="2567" t="s">
        <v>3592</v>
      </c>
    </row>
    <row r="127" spans="1:12">
      <c r="A127" s="2637"/>
      <c r="B127" s="2638"/>
      <c r="C127" s="2615"/>
      <c r="D127" s="2639"/>
      <c r="E127" s="2640"/>
      <c r="F127" s="2641" t="s">
        <v>16</v>
      </c>
      <c r="G127" s="2641" t="s">
        <v>16</v>
      </c>
      <c r="H127" s="2641" t="s">
        <v>16</v>
      </c>
      <c r="I127" s="2641" t="s">
        <v>16</v>
      </c>
      <c r="J127" s="2640"/>
      <c r="K127" s="2642"/>
    </row>
    <row r="128" spans="1:12">
      <c r="A128" s="2652" t="s">
        <v>3659</v>
      </c>
      <c r="B128" s="2626" t="s">
        <v>3660</v>
      </c>
      <c r="C128" s="2578" t="s">
        <v>3661</v>
      </c>
      <c r="D128" s="2579">
        <v>64000</v>
      </c>
      <c r="E128" s="2580" t="s">
        <v>777</v>
      </c>
      <c r="F128" s="2626"/>
      <c r="G128" s="2581"/>
      <c r="H128" s="2581">
        <v>10</v>
      </c>
      <c r="I128" s="2581"/>
      <c r="J128" s="2581"/>
      <c r="K128" s="2581"/>
    </row>
    <row r="129" spans="1:11">
      <c r="A129" s="2653" t="s">
        <v>3662</v>
      </c>
      <c r="B129" s="2592"/>
      <c r="C129" s="2585" t="s">
        <v>3663</v>
      </c>
      <c r="D129" s="2586"/>
      <c r="E129" s="2587"/>
      <c r="F129" s="2592"/>
      <c r="G129" s="2588"/>
      <c r="H129" s="2588"/>
      <c r="I129" s="2588"/>
      <c r="J129" s="2588"/>
      <c r="K129" s="2588"/>
    </row>
    <row r="130" spans="1:11">
      <c r="A130" s="2653" t="s">
        <v>3664</v>
      </c>
      <c r="B130" s="2592"/>
      <c r="C130" s="2585" t="s">
        <v>1047</v>
      </c>
      <c r="D130" s="2586"/>
      <c r="E130" s="2587"/>
      <c r="F130" s="2592"/>
      <c r="G130" s="2588"/>
      <c r="H130" s="2588"/>
      <c r="I130" s="2588"/>
      <c r="J130" s="2588"/>
      <c r="K130" s="2588"/>
    </row>
    <row r="131" spans="1:11">
      <c r="A131" s="2653"/>
      <c r="B131" s="2592"/>
      <c r="C131" s="2585"/>
      <c r="D131" s="2586"/>
      <c r="E131" s="2587"/>
      <c r="F131" s="2592"/>
      <c r="G131" s="2650"/>
      <c r="H131" s="2588"/>
      <c r="I131" s="2588"/>
      <c r="J131" s="2588"/>
      <c r="K131" s="2588"/>
    </row>
    <row r="132" spans="1:11">
      <c r="A132" s="2653"/>
      <c r="B132" s="2592"/>
      <c r="C132" s="2585" t="s">
        <v>3665</v>
      </c>
      <c r="D132" s="2590">
        <v>21125</v>
      </c>
      <c r="E132" s="2591" t="s">
        <v>777</v>
      </c>
      <c r="F132" s="2592"/>
      <c r="G132" s="2587"/>
      <c r="H132" s="2588"/>
      <c r="I132" s="2588"/>
      <c r="J132" s="2588"/>
      <c r="K132" s="2588"/>
    </row>
    <row r="133" spans="1:11">
      <c r="A133" s="2653"/>
      <c r="B133" s="2592"/>
      <c r="C133" s="2585" t="s">
        <v>3666</v>
      </c>
      <c r="D133" s="2586"/>
      <c r="E133" s="2587"/>
      <c r="F133" s="2592"/>
      <c r="G133" s="2587"/>
      <c r="H133" s="2588"/>
      <c r="I133" s="2588"/>
      <c r="J133" s="2588"/>
      <c r="K133" s="2588"/>
    </row>
    <row r="134" spans="1:11">
      <c r="A134" s="2653"/>
      <c r="B134" s="2592"/>
      <c r="C134" s="2585"/>
      <c r="D134" s="2586"/>
      <c r="E134" s="2587"/>
      <c r="F134" s="2592"/>
      <c r="G134" s="2587"/>
      <c r="H134" s="2588"/>
      <c r="I134" s="2588"/>
      <c r="J134" s="2588"/>
      <c r="K134" s="2588"/>
    </row>
    <row r="135" spans="1:11">
      <c r="A135" s="2653"/>
      <c r="B135" s="2592"/>
      <c r="C135" s="2585" t="s">
        <v>3667</v>
      </c>
      <c r="D135" s="2590">
        <v>56200</v>
      </c>
      <c r="E135" s="2591" t="s">
        <v>777</v>
      </c>
      <c r="F135" s="2592"/>
      <c r="G135" s="2587"/>
      <c r="H135" s="2588"/>
      <c r="I135" s="2588"/>
      <c r="J135" s="2588"/>
      <c r="K135" s="2588"/>
    </row>
    <row r="136" spans="1:11">
      <c r="A136" s="2653"/>
      <c r="B136" s="2592"/>
      <c r="C136" s="2654" t="s">
        <v>3668</v>
      </c>
      <c r="D136" s="2586"/>
      <c r="E136" s="2587"/>
      <c r="F136" s="2592"/>
      <c r="G136" s="2587"/>
      <c r="H136" s="2588"/>
      <c r="I136" s="2588"/>
      <c r="J136" s="2588"/>
      <c r="K136" s="2588"/>
    </row>
    <row r="137" spans="1:11">
      <c r="A137" s="2653"/>
      <c r="B137" s="2592"/>
      <c r="C137" s="2585" t="s">
        <v>3669</v>
      </c>
      <c r="D137" s="2586"/>
      <c r="E137" s="2587"/>
      <c r="F137" s="2592"/>
      <c r="G137" s="2587"/>
      <c r="H137" s="2588"/>
      <c r="I137" s="2588"/>
      <c r="J137" s="2588"/>
      <c r="K137" s="2588"/>
    </row>
    <row r="138" spans="1:11">
      <c r="A138" s="2653"/>
      <c r="B138" s="2592"/>
      <c r="C138" s="2585"/>
      <c r="D138" s="2586"/>
      <c r="E138" s="2587"/>
      <c r="F138" s="2592"/>
      <c r="G138" s="2587"/>
      <c r="H138" s="2588"/>
      <c r="I138" s="2588"/>
      <c r="J138" s="2588"/>
      <c r="K138" s="2588"/>
    </row>
    <row r="139" spans="1:11" ht="22.9" customHeight="1">
      <c r="A139" s="2653"/>
      <c r="B139" s="2592"/>
      <c r="C139" s="2592" t="s">
        <v>3670</v>
      </c>
      <c r="D139" s="2590">
        <v>618810</v>
      </c>
      <c r="E139" s="2655" t="s">
        <v>3671</v>
      </c>
      <c r="F139" s="2592"/>
      <c r="G139" s="2587"/>
      <c r="H139" s="2588"/>
      <c r="I139" s="2588"/>
      <c r="J139" s="2588"/>
      <c r="K139" s="2588"/>
    </row>
    <row r="140" spans="1:11">
      <c r="A140" s="2653"/>
      <c r="B140" s="2592"/>
      <c r="C140" s="2585" t="s">
        <v>3672</v>
      </c>
      <c r="D140" s="2586"/>
      <c r="E140" s="2587" t="s">
        <v>3673</v>
      </c>
      <c r="F140" s="2592"/>
      <c r="G140" s="2650"/>
      <c r="H140" s="2588"/>
      <c r="I140" s="2588"/>
      <c r="J140" s="2588"/>
      <c r="K140" s="2588"/>
    </row>
    <row r="141" spans="1:11">
      <c r="A141" s="2653"/>
      <c r="B141" s="2592"/>
      <c r="C141" s="2585" t="s">
        <v>3674</v>
      </c>
      <c r="D141" s="2586"/>
      <c r="E141" s="2587"/>
      <c r="F141" s="2592"/>
      <c r="G141" s="2650"/>
      <c r="H141" s="2588"/>
      <c r="I141" s="2588"/>
      <c r="J141" s="2588"/>
      <c r="K141" s="2588"/>
    </row>
    <row r="142" spans="1:11">
      <c r="A142" s="2653"/>
      <c r="B142" s="2592"/>
      <c r="C142" s="2585"/>
      <c r="D142" s="2586"/>
      <c r="E142" s="2656"/>
      <c r="F142" s="2592"/>
      <c r="G142" s="2588"/>
      <c r="H142" s="2650"/>
      <c r="I142" s="2588"/>
      <c r="J142" s="2588"/>
      <c r="K142" s="2588"/>
    </row>
    <row r="143" spans="1:11">
      <c r="A143" s="2653"/>
      <c r="B143" s="2592"/>
      <c r="C143" s="2585"/>
      <c r="D143" s="2586"/>
      <c r="E143" s="2656"/>
      <c r="F143" s="2592"/>
      <c r="G143" s="2588"/>
      <c r="H143" s="2650"/>
      <c r="I143" s="2588"/>
      <c r="J143" s="2588"/>
      <c r="K143" s="2588"/>
    </row>
    <row r="144" spans="1:11">
      <c r="A144" s="2653"/>
      <c r="B144" s="2592"/>
      <c r="C144" s="2585"/>
      <c r="D144" s="2586"/>
      <c r="E144" s="2656"/>
      <c r="F144" s="2592"/>
      <c r="G144" s="2588"/>
      <c r="H144" s="2650"/>
      <c r="I144" s="2588"/>
      <c r="J144" s="2588"/>
      <c r="K144" s="2588"/>
    </row>
    <row r="145" spans="1:11">
      <c r="A145" s="2657"/>
      <c r="B145" s="2604"/>
      <c r="C145" s="2599"/>
      <c r="D145" s="2646"/>
      <c r="E145" s="2601"/>
      <c r="F145" s="2604"/>
      <c r="G145" s="2602"/>
      <c r="H145" s="2658"/>
      <c r="I145" s="2602"/>
      <c r="J145" s="2602"/>
      <c r="K145" s="2602"/>
    </row>
    <row r="146" spans="1:11">
      <c r="A146" s="2659"/>
      <c r="B146" s="2614"/>
      <c r="C146" s="2610"/>
      <c r="D146" s="2647"/>
      <c r="E146" s="2612"/>
      <c r="F146" s="2614"/>
      <c r="G146" s="2613"/>
      <c r="H146" s="2613"/>
      <c r="I146" s="2613"/>
      <c r="J146" s="2613"/>
      <c r="K146" s="2613"/>
    </row>
    <row r="147" spans="1:11">
      <c r="A147" s="2659"/>
      <c r="B147" s="2614"/>
      <c r="C147" s="2610"/>
      <c r="D147" s="2647"/>
      <c r="E147" s="2612"/>
      <c r="F147" s="2614"/>
      <c r="G147" s="2613"/>
      <c r="H147" s="2613"/>
      <c r="I147" s="2613"/>
      <c r="J147" s="2613"/>
      <c r="K147" s="2613">
        <v>148</v>
      </c>
    </row>
    <row r="148" spans="1:11">
      <c r="A148" s="2659"/>
      <c r="B148" s="2614"/>
      <c r="C148" s="2610"/>
      <c r="D148" s="2647"/>
      <c r="E148" s="2612"/>
      <c r="F148" s="2614"/>
      <c r="G148" s="2613"/>
      <c r="H148" s="2613"/>
      <c r="I148" s="2613"/>
      <c r="J148" s="2613"/>
      <c r="K148" s="2613"/>
    </row>
    <row r="149" spans="1:11">
      <c r="A149" s="2922" t="s">
        <v>3577</v>
      </c>
      <c r="B149" s="2923"/>
      <c r="C149" s="2563" t="s">
        <v>719</v>
      </c>
      <c r="D149" s="2564" t="s">
        <v>3578</v>
      </c>
      <c r="E149" s="2564" t="s">
        <v>3579</v>
      </c>
      <c r="F149" s="2922" t="s">
        <v>3580</v>
      </c>
      <c r="G149" s="2924"/>
      <c r="H149" s="2924"/>
      <c r="I149" s="2924"/>
      <c r="J149" s="2565" t="s">
        <v>3581</v>
      </c>
      <c r="K149" s="2565" t="s">
        <v>3582</v>
      </c>
    </row>
    <row r="150" spans="1:11">
      <c r="A150" s="2566" t="s">
        <v>3583</v>
      </c>
      <c r="B150" s="2567" t="s">
        <v>3584</v>
      </c>
      <c r="C150" s="2568"/>
      <c r="D150" s="2566" t="s">
        <v>13</v>
      </c>
      <c r="E150" s="2566" t="s">
        <v>3578</v>
      </c>
      <c r="F150" s="2566" t="s">
        <v>3585</v>
      </c>
      <c r="G150" s="2565" t="s">
        <v>3586</v>
      </c>
      <c r="H150" s="2565" t="s">
        <v>3587</v>
      </c>
      <c r="I150" s="2569" t="s">
        <v>3588</v>
      </c>
      <c r="J150" s="2567" t="s">
        <v>229</v>
      </c>
      <c r="K150" s="2567" t="s">
        <v>3589</v>
      </c>
    </row>
    <row r="151" spans="1:11">
      <c r="A151" s="2570"/>
      <c r="B151" s="2571"/>
      <c r="C151" s="2568"/>
      <c r="D151" s="2570"/>
      <c r="E151" s="2570"/>
      <c r="F151" s="2566" t="s">
        <v>3590</v>
      </c>
      <c r="G151" s="2566" t="s">
        <v>3590</v>
      </c>
      <c r="H151" s="2566" t="s">
        <v>3590</v>
      </c>
      <c r="I151" s="2566" t="s">
        <v>3590</v>
      </c>
      <c r="J151" s="2572" t="s">
        <v>3591</v>
      </c>
      <c r="K151" s="2567" t="s">
        <v>3592</v>
      </c>
    </row>
    <row r="152" spans="1:11">
      <c r="A152" s="2637"/>
      <c r="B152" s="2638"/>
      <c r="C152" s="2615"/>
      <c r="D152" s="2639"/>
      <c r="E152" s="2640"/>
      <c r="F152" s="2641" t="s">
        <v>16</v>
      </c>
      <c r="G152" s="2641" t="s">
        <v>16</v>
      </c>
      <c r="H152" s="2641" t="s">
        <v>16</v>
      </c>
      <c r="I152" s="2641" t="s">
        <v>16</v>
      </c>
      <c r="J152" s="2640"/>
      <c r="K152" s="2642"/>
    </row>
    <row r="153" spans="1:11">
      <c r="A153" s="2652" t="s">
        <v>3659</v>
      </c>
      <c r="B153" s="2626" t="s">
        <v>3660</v>
      </c>
      <c r="C153" s="2578" t="s">
        <v>3675</v>
      </c>
      <c r="D153" s="2579">
        <v>70400</v>
      </c>
      <c r="E153" s="2580" t="s">
        <v>777</v>
      </c>
      <c r="F153" s="2626"/>
      <c r="G153" s="2581"/>
      <c r="H153" s="2581"/>
      <c r="I153" s="2581"/>
      <c r="J153" s="2581"/>
      <c r="K153" s="2581"/>
    </row>
    <row r="154" spans="1:11">
      <c r="A154" s="2653" t="s">
        <v>3662</v>
      </c>
      <c r="B154" s="2592"/>
      <c r="C154" s="2585" t="s">
        <v>3676</v>
      </c>
      <c r="D154" s="2586"/>
      <c r="E154" s="2587"/>
      <c r="F154" s="2592"/>
      <c r="G154" s="2588"/>
      <c r="H154" s="2588"/>
      <c r="I154" s="2588"/>
      <c r="J154" s="2588"/>
      <c r="K154" s="2588"/>
    </row>
    <row r="155" spans="1:11">
      <c r="A155" s="2653" t="s">
        <v>3664</v>
      </c>
      <c r="B155" s="2592"/>
      <c r="C155" s="2585" t="s">
        <v>3677</v>
      </c>
      <c r="D155" s="2586"/>
      <c r="E155" s="2587"/>
      <c r="F155" s="2592"/>
      <c r="G155" s="2588"/>
      <c r="H155" s="2588"/>
      <c r="I155" s="2588"/>
      <c r="J155" s="2588"/>
      <c r="K155" s="2588"/>
    </row>
    <row r="156" spans="1:11">
      <c r="A156" s="2653"/>
      <c r="B156" s="2592"/>
      <c r="C156" s="2585" t="s">
        <v>3678</v>
      </c>
      <c r="D156" s="2586"/>
      <c r="E156" s="2587"/>
      <c r="F156" s="2592"/>
      <c r="G156" s="2650"/>
      <c r="H156" s="2588"/>
      <c r="I156" s="2588"/>
      <c r="J156" s="2588"/>
      <c r="K156" s="2588"/>
    </row>
    <row r="157" spans="1:11">
      <c r="A157" s="2653"/>
      <c r="B157" s="2592"/>
      <c r="C157" s="2585" t="s">
        <v>3679</v>
      </c>
      <c r="D157" s="2590"/>
      <c r="E157" s="2591"/>
      <c r="F157" s="2592"/>
      <c r="G157" s="2587"/>
      <c r="H157" s="2588"/>
      <c r="I157" s="2588"/>
      <c r="J157" s="2588"/>
      <c r="K157" s="2588"/>
    </row>
    <row r="158" spans="1:11">
      <c r="A158" s="2653"/>
      <c r="B158" s="2592"/>
      <c r="C158" s="2585"/>
      <c r="D158" s="2586"/>
      <c r="E158" s="2587"/>
      <c r="F158" s="2592"/>
      <c r="G158" s="2587"/>
      <c r="H158" s="2588"/>
      <c r="I158" s="2588"/>
      <c r="J158" s="2588"/>
      <c r="K158" s="2588"/>
    </row>
    <row r="159" spans="1:11">
      <c r="A159" s="2653"/>
      <c r="B159" s="2592"/>
      <c r="C159" s="2585"/>
      <c r="D159" s="2586"/>
      <c r="E159" s="2587"/>
      <c r="F159" s="2592"/>
      <c r="G159" s="2587"/>
      <c r="H159" s="2588"/>
      <c r="I159" s="2588"/>
      <c r="J159" s="2588"/>
      <c r="K159" s="2588"/>
    </row>
    <row r="160" spans="1:11">
      <c r="A160" s="2653"/>
      <c r="B160" s="2592"/>
      <c r="C160" s="2585"/>
      <c r="D160" s="2590"/>
      <c r="E160" s="2591"/>
      <c r="F160" s="2592"/>
      <c r="G160" s="2587"/>
      <c r="H160" s="2588"/>
      <c r="I160" s="2588"/>
      <c r="J160" s="2588"/>
      <c r="K160" s="2588"/>
    </row>
    <row r="161" spans="1:11">
      <c r="A161" s="2653"/>
      <c r="B161" s="2592"/>
      <c r="C161" s="2654"/>
      <c r="D161" s="2586"/>
      <c r="E161" s="2587"/>
      <c r="F161" s="2592"/>
      <c r="G161" s="2587"/>
      <c r="H161" s="2588"/>
      <c r="I161" s="2588"/>
      <c r="J161" s="2588"/>
      <c r="K161" s="2588"/>
    </row>
    <row r="162" spans="1:11">
      <c r="A162" s="2653"/>
      <c r="B162" s="2592"/>
      <c r="C162" s="2585"/>
      <c r="D162" s="2586"/>
      <c r="E162" s="2587"/>
      <c r="F162" s="2592"/>
      <c r="G162" s="2587"/>
      <c r="H162" s="2588"/>
      <c r="I162" s="2588"/>
      <c r="J162" s="2588"/>
      <c r="K162" s="2588"/>
    </row>
    <row r="163" spans="1:11">
      <c r="A163" s="2653"/>
      <c r="B163" s="2592"/>
      <c r="C163" s="2585"/>
      <c r="D163" s="2586"/>
      <c r="E163" s="2587"/>
      <c r="F163" s="2592"/>
      <c r="G163" s="2587"/>
      <c r="H163" s="2588"/>
      <c r="I163" s="2588"/>
      <c r="J163" s="2588"/>
      <c r="K163" s="2588"/>
    </row>
    <row r="164" spans="1:11">
      <c r="A164" s="2653"/>
      <c r="B164" s="2592"/>
      <c r="C164" s="2592"/>
      <c r="D164" s="2590"/>
      <c r="E164" s="2660"/>
      <c r="F164" s="2592"/>
      <c r="G164" s="2587"/>
      <c r="H164" s="2588"/>
      <c r="I164" s="2588"/>
      <c r="J164" s="2588"/>
      <c r="K164" s="2588"/>
    </row>
    <row r="165" spans="1:11">
      <c r="A165" s="2653"/>
      <c r="B165" s="2592"/>
      <c r="C165" s="2585"/>
      <c r="D165" s="2586"/>
      <c r="E165" s="2587"/>
      <c r="F165" s="2592"/>
      <c r="G165" s="2650"/>
      <c r="H165" s="2588"/>
      <c r="I165" s="2588"/>
      <c r="J165" s="2588"/>
      <c r="K165" s="2588"/>
    </row>
    <row r="166" spans="1:11">
      <c r="A166" s="2653"/>
      <c r="B166" s="2592"/>
      <c r="C166" s="2585"/>
      <c r="D166" s="2586"/>
      <c r="E166" s="2587"/>
      <c r="F166" s="2592"/>
      <c r="G166" s="2650"/>
      <c r="H166" s="2588"/>
      <c r="I166" s="2588"/>
      <c r="J166" s="2588"/>
      <c r="K166" s="2588"/>
    </row>
    <row r="167" spans="1:11">
      <c r="A167" s="2653"/>
      <c r="B167" s="2592"/>
      <c r="C167" s="2585"/>
      <c r="D167" s="2586"/>
      <c r="E167" s="2587"/>
      <c r="F167" s="2592"/>
      <c r="G167" s="2588"/>
      <c r="H167" s="2650"/>
      <c r="I167" s="2588"/>
      <c r="J167" s="2588"/>
      <c r="K167" s="2588"/>
    </row>
    <row r="168" spans="1:11">
      <c r="A168" s="2657"/>
      <c r="B168" s="2604"/>
      <c r="C168" s="2599"/>
      <c r="D168" s="2646"/>
      <c r="E168" s="2601"/>
      <c r="F168" s="2604"/>
      <c r="G168" s="2602"/>
      <c r="H168" s="2658"/>
      <c r="I168" s="2602"/>
      <c r="J168" s="2602"/>
      <c r="K168" s="2602"/>
    </row>
    <row r="169" spans="1:11">
      <c r="A169" s="2917" t="s">
        <v>3680</v>
      </c>
      <c r="B169" s="2917"/>
      <c r="C169" s="2917"/>
      <c r="D169" s="2918">
        <f>D128+D132+D135+D139+D153</f>
        <v>830535</v>
      </c>
      <c r="E169" s="2920" t="s">
        <v>3681</v>
      </c>
      <c r="F169" s="2920"/>
      <c r="G169" s="2920"/>
      <c r="H169" s="2920"/>
      <c r="I169" s="2920"/>
      <c r="J169" s="2920"/>
      <c r="K169" s="2920"/>
    </row>
    <row r="170" spans="1:11">
      <c r="A170" s="2917"/>
      <c r="B170" s="2917"/>
      <c r="C170" s="2917"/>
      <c r="D170" s="2918"/>
      <c r="E170" s="2920" t="s">
        <v>3682</v>
      </c>
      <c r="F170" s="2920"/>
      <c r="G170" s="2920"/>
      <c r="H170" s="2920"/>
      <c r="I170" s="2920"/>
      <c r="J170" s="2920"/>
      <c r="K170" s="2920"/>
    </row>
    <row r="171" spans="1:11">
      <c r="A171" s="2659"/>
      <c r="B171" s="2614"/>
      <c r="C171" s="2610"/>
      <c r="D171" s="2647"/>
      <c r="E171" s="2612"/>
      <c r="F171" s="2614"/>
      <c r="G171" s="2613"/>
      <c r="H171" s="2613"/>
      <c r="I171" s="2613"/>
      <c r="J171" s="2613"/>
      <c r="K171" s="2613">
        <v>149</v>
      </c>
    </row>
    <row r="172" spans="1:11">
      <c r="A172" s="2659"/>
      <c r="B172" s="2614"/>
      <c r="C172" s="2610"/>
      <c r="D172" s="2647"/>
      <c r="E172" s="2612"/>
      <c r="F172" s="2614"/>
      <c r="G172" s="2613"/>
      <c r="H172" s="2613"/>
      <c r="I172" s="2613"/>
      <c r="J172" s="2613"/>
      <c r="K172" s="2613"/>
    </row>
    <row r="173" spans="1:11">
      <c r="A173" s="2922" t="s">
        <v>3577</v>
      </c>
      <c r="B173" s="2923"/>
      <c r="C173" s="2563" t="s">
        <v>719</v>
      </c>
      <c r="D173" s="2564" t="s">
        <v>3578</v>
      </c>
      <c r="E173" s="2564" t="s">
        <v>3579</v>
      </c>
      <c r="F173" s="2922" t="s">
        <v>3580</v>
      </c>
      <c r="G173" s="2924"/>
      <c r="H173" s="2924"/>
      <c r="I173" s="2924"/>
      <c r="J173" s="2565" t="s">
        <v>3581</v>
      </c>
      <c r="K173" s="2565" t="s">
        <v>3582</v>
      </c>
    </row>
    <row r="174" spans="1:11">
      <c r="A174" s="2566" t="s">
        <v>3583</v>
      </c>
      <c r="B174" s="2567" t="s">
        <v>3584</v>
      </c>
      <c r="C174" s="2568"/>
      <c r="D174" s="2566" t="s">
        <v>13</v>
      </c>
      <c r="E174" s="2566" t="s">
        <v>3578</v>
      </c>
      <c r="F174" s="2566" t="s">
        <v>3585</v>
      </c>
      <c r="G174" s="2565" t="s">
        <v>3586</v>
      </c>
      <c r="H174" s="2565" t="s">
        <v>3587</v>
      </c>
      <c r="I174" s="2569" t="s">
        <v>3588</v>
      </c>
      <c r="J174" s="2567" t="s">
        <v>229</v>
      </c>
      <c r="K174" s="2567" t="s">
        <v>3589</v>
      </c>
    </row>
    <row r="175" spans="1:11">
      <c r="A175" s="2570"/>
      <c r="B175" s="2571"/>
      <c r="C175" s="2568"/>
      <c r="D175" s="2570"/>
      <c r="E175" s="2570"/>
      <c r="F175" s="2566" t="s">
        <v>3590</v>
      </c>
      <c r="G175" s="2566" t="s">
        <v>3590</v>
      </c>
      <c r="H175" s="2566" t="s">
        <v>3590</v>
      </c>
      <c r="I175" s="2566" t="s">
        <v>3590</v>
      </c>
      <c r="J175" s="2572" t="s">
        <v>3591</v>
      </c>
      <c r="K175" s="2567" t="s">
        <v>3592</v>
      </c>
    </row>
    <row r="176" spans="1:11">
      <c r="A176" s="2637"/>
      <c r="B176" s="2638"/>
      <c r="C176" s="2615"/>
      <c r="D176" s="2639"/>
      <c r="E176" s="2640"/>
      <c r="F176" s="2641" t="s">
        <v>16</v>
      </c>
      <c r="G176" s="2641" t="s">
        <v>16</v>
      </c>
      <c r="H176" s="2641" t="s">
        <v>16</v>
      </c>
      <c r="I176" s="2641" t="s">
        <v>16</v>
      </c>
      <c r="J176" s="2640"/>
      <c r="K176" s="2642"/>
    </row>
    <row r="177" spans="1:11" ht="23.5" customHeight="1">
      <c r="A177" s="2661" t="s">
        <v>3683</v>
      </c>
      <c r="B177" s="2626"/>
      <c r="C177" s="2577" t="s">
        <v>3684</v>
      </c>
      <c r="D177" s="2579">
        <v>52520</v>
      </c>
      <c r="E177" s="2580" t="s">
        <v>777</v>
      </c>
      <c r="F177" s="2626"/>
      <c r="G177" s="2581"/>
      <c r="H177" s="2581"/>
      <c r="I177" s="2581"/>
      <c r="J177" s="2581"/>
      <c r="K177" s="2581"/>
    </row>
    <row r="178" spans="1:11">
      <c r="A178" s="2653" t="s">
        <v>3685</v>
      </c>
      <c r="B178" s="2592"/>
      <c r="C178" s="2584" t="s">
        <v>3686</v>
      </c>
      <c r="D178" s="2584"/>
      <c r="E178" s="2584"/>
      <c r="F178" s="2592"/>
      <c r="G178" s="2588"/>
      <c r="H178" s="2588"/>
      <c r="I178" s="2588"/>
      <c r="J178" s="2588"/>
      <c r="K178" s="2588"/>
    </row>
    <row r="179" spans="1:11">
      <c r="A179" s="2653" t="s">
        <v>3687</v>
      </c>
      <c r="B179" s="2592"/>
      <c r="C179" s="2584" t="s">
        <v>3628</v>
      </c>
      <c r="D179" s="2584"/>
      <c r="E179" s="2584"/>
      <c r="F179" s="2592"/>
      <c r="G179" s="2588"/>
      <c r="H179" s="2588"/>
      <c r="I179" s="2588"/>
      <c r="J179" s="2588"/>
      <c r="K179" s="2588"/>
    </row>
    <row r="180" spans="1:11">
      <c r="A180" s="2653"/>
      <c r="B180" s="2592"/>
      <c r="C180" s="2584"/>
      <c r="D180" s="2584"/>
      <c r="E180" s="2584"/>
      <c r="F180" s="2592"/>
      <c r="G180" s="2588"/>
      <c r="H180" s="2588"/>
      <c r="I180" s="2588"/>
      <c r="J180" s="2588"/>
      <c r="K180" s="2588"/>
    </row>
    <row r="181" spans="1:11">
      <c r="A181" s="2653"/>
      <c r="B181" s="2592"/>
      <c r="C181" s="2584" t="s">
        <v>3688</v>
      </c>
      <c r="D181" s="2590">
        <v>27000</v>
      </c>
      <c r="E181" s="2591" t="s">
        <v>777</v>
      </c>
      <c r="F181" s="2592"/>
      <c r="G181" s="2588"/>
      <c r="H181" s="2588"/>
      <c r="I181" s="2588"/>
      <c r="J181" s="2588"/>
      <c r="K181" s="2588"/>
    </row>
    <row r="182" spans="1:11">
      <c r="A182" s="2653"/>
      <c r="B182" s="2592"/>
      <c r="C182" s="2584" t="s">
        <v>3689</v>
      </c>
      <c r="D182" s="2584"/>
      <c r="E182" s="2584"/>
      <c r="F182" s="2592"/>
      <c r="G182" s="2588"/>
      <c r="H182" s="2588"/>
      <c r="I182" s="2588"/>
      <c r="J182" s="2588"/>
      <c r="K182" s="2588"/>
    </row>
    <row r="183" spans="1:11">
      <c r="A183" s="2653"/>
      <c r="B183" s="2592"/>
      <c r="C183" s="2584" t="s">
        <v>226</v>
      </c>
      <c r="D183" s="2584"/>
      <c r="E183" s="2584"/>
      <c r="F183" s="2592"/>
      <c r="G183" s="2588"/>
      <c r="H183" s="2588"/>
      <c r="I183" s="2588"/>
      <c r="J183" s="2588"/>
      <c r="K183" s="2588"/>
    </row>
    <row r="184" spans="1:11">
      <c r="A184" s="2653"/>
      <c r="B184" s="2592"/>
      <c r="C184" s="2584"/>
      <c r="D184" s="2584"/>
      <c r="E184" s="2584"/>
      <c r="F184" s="2592"/>
      <c r="G184" s="2588"/>
      <c r="H184" s="2588"/>
      <c r="I184" s="2588"/>
      <c r="J184" s="2588"/>
      <c r="K184" s="2588"/>
    </row>
    <row r="185" spans="1:11">
      <c r="A185" s="2653"/>
      <c r="B185" s="2592"/>
      <c r="C185" s="2631"/>
      <c r="D185" s="2662"/>
      <c r="E185" s="2632"/>
      <c r="F185" s="2592"/>
      <c r="G185" s="2588"/>
      <c r="H185" s="2588"/>
      <c r="I185" s="2588"/>
      <c r="J185" s="2588"/>
      <c r="K185" s="2588"/>
    </row>
    <row r="186" spans="1:11">
      <c r="A186" s="2653"/>
      <c r="B186" s="2592"/>
      <c r="C186" s="2631"/>
      <c r="D186" s="2631"/>
      <c r="E186" s="2631"/>
      <c r="F186" s="2592"/>
      <c r="G186" s="2663"/>
      <c r="H186" s="2588"/>
      <c r="I186" s="2588"/>
      <c r="J186" s="2588"/>
      <c r="K186" s="2588"/>
    </row>
    <row r="187" spans="1:11">
      <c r="A187" s="2653"/>
      <c r="B187" s="2592"/>
      <c r="C187" s="2631"/>
      <c r="D187" s="2631"/>
      <c r="E187" s="2631"/>
      <c r="F187" s="2592"/>
      <c r="G187" s="2663"/>
      <c r="H187" s="2588"/>
      <c r="I187" s="2588"/>
      <c r="J187" s="2588"/>
      <c r="K187" s="2588"/>
    </row>
    <row r="188" spans="1:11">
      <c r="A188" s="2653"/>
      <c r="B188" s="2592"/>
      <c r="C188" s="2592"/>
      <c r="D188" s="2592"/>
      <c r="E188" s="2592"/>
      <c r="F188" s="2592"/>
      <c r="G188" s="2588"/>
      <c r="H188" s="2588"/>
      <c r="I188" s="2588"/>
      <c r="J188" s="2588"/>
      <c r="K188" s="2588"/>
    </row>
    <row r="189" spans="1:11">
      <c r="A189" s="2653"/>
      <c r="B189" s="2592"/>
      <c r="C189" s="2592"/>
      <c r="D189" s="2592"/>
      <c r="E189" s="2592"/>
      <c r="F189" s="2592"/>
      <c r="G189" s="2588"/>
      <c r="H189" s="2588"/>
      <c r="I189" s="2588"/>
      <c r="J189" s="2588"/>
      <c r="K189" s="2588"/>
    </row>
    <row r="190" spans="1:11">
      <c r="A190" s="2657"/>
      <c r="B190" s="2604"/>
      <c r="C190" s="2604"/>
      <c r="D190" s="2604"/>
      <c r="E190" s="2604"/>
      <c r="F190" s="2604"/>
      <c r="G190" s="2602"/>
      <c r="H190" s="2602"/>
      <c r="I190" s="2602"/>
      <c r="J190" s="2602"/>
      <c r="K190" s="2602"/>
    </row>
    <row r="191" spans="1:11">
      <c r="A191" s="2925" t="s">
        <v>3690</v>
      </c>
      <c r="B191" s="2926"/>
      <c r="C191" s="2927"/>
      <c r="D191" s="2931">
        <f>D177+D181</f>
        <v>79520</v>
      </c>
      <c r="E191" s="2933" t="s">
        <v>3691</v>
      </c>
      <c r="F191" s="2934"/>
      <c r="G191" s="2934"/>
      <c r="H191" s="2934"/>
      <c r="I191" s="2934"/>
      <c r="J191" s="2934"/>
      <c r="K191" s="2935"/>
    </row>
    <row r="192" spans="1:11">
      <c r="A192" s="2928"/>
      <c r="B192" s="2929"/>
      <c r="C192" s="2930"/>
      <c r="D192" s="2932"/>
      <c r="E192" s="2936"/>
      <c r="F192" s="2937"/>
      <c r="G192" s="2937"/>
      <c r="H192" s="2937"/>
      <c r="I192" s="2937"/>
      <c r="J192" s="2937"/>
      <c r="K192" s="2938"/>
    </row>
    <row r="193" spans="1:11">
      <c r="A193" s="2659"/>
      <c r="B193" s="2614"/>
      <c r="C193" s="2610"/>
      <c r="D193" s="2647"/>
      <c r="E193" s="2612"/>
      <c r="F193" s="2614"/>
      <c r="G193" s="2613"/>
      <c r="H193" s="2613"/>
      <c r="I193" s="2613"/>
      <c r="J193" s="2613"/>
      <c r="K193" s="2613"/>
    </row>
    <row r="194" spans="1:11">
      <c r="A194" s="2659"/>
      <c r="B194" s="2614"/>
      <c r="C194" s="2610"/>
      <c r="D194" s="2647"/>
      <c r="E194" s="2612"/>
      <c r="F194" s="2614"/>
      <c r="G194" s="2613"/>
      <c r="H194" s="2613"/>
      <c r="I194" s="2613"/>
      <c r="J194" s="2613"/>
      <c r="K194" s="2613"/>
    </row>
    <row r="195" spans="1:11">
      <c r="A195" s="2659"/>
      <c r="B195" s="2614"/>
      <c r="C195" s="2610"/>
      <c r="D195" s="2647"/>
      <c r="E195" s="2612"/>
      <c r="F195" s="2614"/>
      <c r="G195" s="2613"/>
      <c r="H195" s="2613"/>
      <c r="I195" s="2613"/>
      <c r="J195" s="2613"/>
      <c r="K195" s="2613">
        <v>150</v>
      </c>
    </row>
    <row r="196" spans="1:11">
      <c r="A196" s="2659"/>
      <c r="B196" s="2614"/>
      <c r="C196" s="2610"/>
      <c r="D196" s="2647"/>
      <c r="E196" s="2612"/>
      <c r="F196" s="2614"/>
      <c r="G196" s="2613"/>
      <c r="H196" s="2613"/>
      <c r="I196" s="2613"/>
      <c r="J196" s="2613"/>
      <c r="K196" s="2613"/>
    </row>
    <row r="197" spans="1:11" ht="26">
      <c r="A197" s="2921" t="s">
        <v>3709</v>
      </c>
      <c r="B197" s="2921"/>
      <c r="C197" s="2921"/>
      <c r="D197" s="2921"/>
      <c r="E197" s="2921"/>
      <c r="F197" s="2921"/>
      <c r="G197" s="2921"/>
      <c r="H197" s="2921"/>
      <c r="I197" s="2921"/>
      <c r="J197" s="2921"/>
      <c r="K197" s="2921"/>
    </row>
    <row r="198" spans="1:11">
      <c r="A198" s="2659"/>
      <c r="B198" s="2614"/>
      <c r="C198" s="2610"/>
      <c r="D198" s="2647"/>
      <c r="E198" s="2612"/>
      <c r="F198" s="2614"/>
      <c r="G198" s="2613"/>
      <c r="H198" s="2613"/>
      <c r="I198" s="2613"/>
      <c r="J198" s="2613"/>
      <c r="K198" s="2613"/>
    </row>
    <row r="199" spans="1:11">
      <c r="A199" s="2659"/>
      <c r="B199" s="2614"/>
      <c r="C199" s="2610"/>
      <c r="D199" s="2647"/>
      <c r="E199" s="2612"/>
      <c r="F199" s="2614"/>
      <c r="G199" s="2613"/>
      <c r="H199" s="2613"/>
      <c r="I199" s="2613"/>
      <c r="J199" s="2613"/>
      <c r="K199" s="2613"/>
    </row>
    <row r="200" spans="1:11" ht="23.25" customHeight="1">
      <c r="A200" s="2917" t="s">
        <v>3692</v>
      </c>
      <c r="B200" s="2917"/>
      <c r="C200" s="2917"/>
      <c r="D200" s="2918">
        <f>D69+D115+D169+D191</f>
        <v>2132952</v>
      </c>
      <c r="E200" s="2919" t="s">
        <v>3693</v>
      </c>
      <c r="F200" s="2919"/>
      <c r="G200" s="2919"/>
      <c r="H200" s="2919"/>
      <c r="I200" s="2919"/>
      <c r="J200" s="2919"/>
      <c r="K200" s="2919"/>
    </row>
    <row r="201" spans="1:11">
      <c r="A201" s="2917"/>
      <c r="B201" s="2917"/>
      <c r="C201" s="2917"/>
      <c r="D201" s="2918"/>
      <c r="E201" s="2919" t="s">
        <v>3694</v>
      </c>
      <c r="F201" s="2919"/>
      <c r="G201" s="2919"/>
      <c r="H201" s="2919"/>
      <c r="I201" s="2919"/>
      <c r="J201" s="2919"/>
      <c r="K201" s="2919"/>
    </row>
    <row r="202" spans="1:11">
      <c r="A202" s="2917"/>
      <c r="B202" s="2917"/>
      <c r="C202" s="2917"/>
      <c r="D202" s="2918"/>
      <c r="E202" s="2920" t="s">
        <v>3695</v>
      </c>
      <c r="F202" s="2920"/>
      <c r="G202" s="2920"/>
      <c r="H202" s="2920"/>
      <c r="I202" s="2920"/>
      <c r="J202" s="2920"/>
      <c r="K202" s="2920"/>
    </row>
    <row r="203" spans="1:11">
      <c r="A203" s="2917"/>
      <c r="B203" s="2917"/>
      <c r="C203" s="2917"/>
      <c r="D203" s="2918"/>
      <c r="E203" s="2920" t="s">
        <v>3696</v>
      </c>
      <c r="F203" s="2920"/>
      <c r="G203" s="2920"/>
      <c r="H203" s="2920"/>
      <c r="I203" s="2920"/>
      <c r="J203" s="2920"/>
      <c r="K203" s="2920"/>
    </row>
    <row r="204" spans="1:11">
      <c r="A204" s="2917"/>
      <c r="B204" s="2917"/>
      <c r="C204" s="2917"/>
      <c r="D204" s="2918"/>
      <c r="E204" s="2920" t="s">
        <v>3697</v>
      </c>
      <c r="F204" s="2920"/>
      <c r="G204" s="2920"/>
      <c r="H204" s="2920"/>
      <c r="I204" s="2920"/>
      <c r="J204" s="2920"/>
      <c r="K204" s="2920"/>
    </row>
    <row r="205" spans="1:11">
      <c r="A205" s="2659"/>
      <c r="B205" s="2614"/>
      <c r="C205" s="2610"/>
      <c r="D205" s="2647"/>
      <c r="E205" s="2612"/>
      <c r="F205" s="2614"/>
      <c r="G205" s="2613"/>
      <c r="H205" s="2613"/>
      <c r="I205" s="2613"/>
      <c r="J205" s="2613"/>
      <c r="K205" s="2613"/>
    </row>
    <row r="206" spans="1:11">
      <c r="A206" s="2659"/>
      <c r="B206" s="2614"/>
      <c r="C206" s="2610"/>
      <c r="D206" s="2647"/>
      <c r="E206" s="2612"/>
      <c r="F206" s="2614"/>
      <c r="G206" s="2613"/>
      <c r="H206" s="2613"/>
      <c r="I206" s="2613"/>
      <c r="J206" s="2613"/>
      <c r="K206" s="2613"/>
    </row>
    <row r="207" spans="1:11">
      <c r="A207" s="2659"/>
      <c r="B207" s="2614"/>
      <c r="C207" s="2610"/>
      <c r="D207" s="2647"/>
      <c r="E207" s="2612"/>
      <c r="F207" s="2614"/>
      <c r="G207" s="2613"/>
      <c r="H207" s="2613"/>
      <c r="I207" s="2613"/>
      <c r="J207" s="2613"/>
      <c r="K207" s="2613"/>
    </row>
    <row r="208" spans="1:11">
      <c r="A208" s="2568"/>
      <c r="B208" s="2568"/>
      <c r="C208" s="2568"/>
      <c r="D208" s="2664"/>
      <c r="I208" s="2613"/>
    </row>
    <row r="209" spans="1:9">
      <c r="A209" s="2609"/>
      <c r="B209" s="2609"/>
      <c r="C209" s="2613"/>
      <c r="D209" s="2613"/>
      <c r="E209" s="2609"/>
      <c r="F209" s="2613"/>
      <c r="I209" s="2613"/>
    </row>
    <row r="210" spans="1:9">
      <c r="A210" s="2609"/>
      <c r="B210" s="2609"/>
      <c r="C210" s="2665"/>
      <c r="D210" s="2665"/>
      <c r="E210" s="2609"/>
      <c r="F210" s="2613"/>
      <c r="I210" s="2613"/>
    </row>
  </sheetData>
  <mergeCells count="43">
    <mergeCell ref="A3:K3"/>
    <mergeCell ref="A4:K4"/>
    <mergeCell ref="A6:B6"/>
    <mergeCell ref="F6:I6"/>
    <mergeCell ref="A28:B28"/>
    <mergeCell ref="F28:I28"/>
    <mergeCell ref="A52:B52"/>
    <mergeCell ref="F52:I52"/>
    <mergeCell ref="A69:C70"/>
    <mergeCell ref="D69:D70"/>
    <mergeCell ref="E69:K69"/>
    <mergeCell ref="E70:K70"/>
    <mergeCell ref="A76:B76"/>
    <mergeCell ref="F76:I76"/>
    <mergeCell ref="A100:B100"/>
    <mergeCell ref="F100:I100"/>
    <mergeCell ref="A115:C118"/>
    <mergeCell ref="D115:D118"/>
    <mergeCell ref="E115:K115"/>
    <mergeCell ref="E116:K116"/>
    <mergeCell ref="E117:K117"/>
    <mergeCell ref="E118:K118"/>
    <mergeCell ref="A197:K197"/>
    <mergeCell ref="A124:B124"/>
    <mergeCell ref="F124:I124"/>
    <mergeCell ref="A149:B149"/>
    <mergeCell ref="F149:I149"/>
    <mergeCell ref="A169:C170"/>
    <mergeCell ref="D169:D170"/>
    <mergeCell ref="E169:K169"/>
    <mergeCell ref="E170:K170"/>
    <mergeCell ref="A173:B173"/>
    <mergeCell ref="F173:I173"/>
    <mergeCell ref="A191:C192"/>
    <mergeCell ref="D191:D192"/>
    <mergeCell ref="E191:K192"/>
    <mergeCell ref="A200:C204"/>
    <mergeCell ref="D200:D204"/>
    <mergeCell ref="E200:K200"/>
    <mergeCell ref="E201:K201"/>
    <mergeCell ref="E202:K202"/>
    <mergeCell ref="E203:K203"/>
    <mergeCell ref="E204:K204"/>
  </mergeCells>
  <pageMargins left="0.11811023622047245" right="0.11811023622047245" top="0.39370078740157483" bottom="0.19685039370078741" header="0.19685039370078741" footer="0.19685039370078741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53"/>
  <sheetViews>
    <sheetView showWhiteSpace="0" zoomScale="90" zoomScaleNormal="90" workbookViewId="0">
      <selection activeCell="L9" sqref="L9"/>
    </sheetView>
  </sheetViews>
  <sheetFormatPr defaultRowHeight="21" customHeight="1"/>
  <cols>
    <col min="1" max="1" width="23.58203125" customWidth="1"/>
    <col min="2" max="2" width="12.25" customWidth="1"/>
    <col min="3" max="3" width="8.83203125" customWidth="1"/>
    <col min="4" max="4" width="4.58203125" customWidth="1"/>
    <col min="5" max="5" width="4.75" customWidth="1"/>
    <col min="6" max="6" width="4.58203125" customWidth="1"/>
    <col min="7" max="7" width="4.25" customWidth="1"/>
    <col min="8" max="8" width="19" customWidth="1"/>
    <col min="9" max="9" width="8.75" customWidth="1"/>
    <col min="10" max="10" width="8.33203125" customWidth="1"/>
    <col min="11" max="11" width="13.5" customWidth="1"/>
    <col min="12" max="12" width="13.25" customWidth="1"/>
    <col min="13" max="13" width="9.08203125" style="214" customWidth="1"/>
  </cols>
  <sheetData>
    <row r="1" spans="1:13" ht="21" customHeight="1">
      <c r="M1" s="235">
        <v>10</v>
      </c>
    </row>
    <row r="3" spans="1:13" ht="21" customHeight="1">
      <c r="A3" s="2" t="s">
        <v>1113</v>
      </c>
      <c r="B3" s="3"/>
      <c r="C3" s="4"/>
      <c r="D3" s="4"/>
      <c r="E3" s="4"/>
      <c r="F3" s="4"/>
      <c r="G3" s="4"/>
      <c r="H3" s="3"/>
      <c r="I3" s="37"/>
      <c r="J3" s="3"/>
      <c r="K3" s="3"/>
      <c r="L3" s="3"/>
      <c r="M3" s="283"/>
    </row>
    <row r="4" spans="1:13" ht="21" customHeight="1">
      <c r="A4" s="2766" t="s">
        <v>21</v>
      </c>
      <c r="B4" s="2766"/>
      <c r="C4" s="2766"/>
      <c r="D4" s="2766"/>
      <c r="E4" s="2766"/>
      <c r="F4" s="2766"/>
      <c r="G4" s="2766"/>
      <c r="H4" s="2766"/>
      <c r="I4" s="2766"/>
      <c r="J4" s="2766"/>
      <c r="K4" s="2766"/>
      <c r="L4" s="2766"/>
      <c r="M4" s="2766"/>
    </row>
    <row r="5" spans="1:13" ht="21" customHeight="1">
      <c r="A5" s="64" t="s">
        <v>22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</row>
    <row r="6" spans="1:13" ht="21" customHeight="1">
      <c r="A6" s="286" t="s">
        <v>24</v>
      </c>
      <c r="B6" s="286"/>
      <c r="C6" s="44"/>
      <c r="D6" s="286"/>
      <c r="E6" s="286"/>
      <c r="F6" s="286"/>
      <c r="G6" s="8"/>
      <c r="H6" s="7"/>
      <c r="I6" s="47"/>
      <c r="J6" s="8"/>
      <c r="K6" s="286"/>
      <c r="L6" s="36"/>
      <c r="M6" s="235"/>
    </row>
    <row r="7" spans="1:13" ht="21" customHeight="1">
      <c r="A7" s="49" t="s">
        <v>25</v>
      </c>
      <c r="B7" s="26"/>
      <c r="C7" s="41"/>
      <c r="D7" s="26"/>
      <c r="E7" s="27"/>
      <c r="F7" s="27"/>
      <c r="G7" s="28"/>
      <c r="H7" s="6"/>
      <c r="I7" s="104"/>
      <c r="J7" s="35"/>
      <c r="K7" s="36"/>
      <c r="L7" s="36"/>
      <c r="M7" s="235"/>
    </row>
    <row r="8" spans="1:13" ht="21" customHeight="1">
      <c r="A8" s="49" t="s">
        <v>70</v>
      </c>
      <c r="B8" s="26"/>
      <c r="C8" s="41"/>
      <c r="D8" s="26"/>
      <c r="E8" s="49" t="s">
        <v>72</v>
      </c>
      <c r="F8" s="27"/>
      <c r="G8" s="28"/>
      <c r="H8" s="6"/>
      <c r="I8" s="104"/>
      <c r="J8" s="35"/>
      <c r="K8" s="36"/>
      <c r="L8" s="36"/>
      <c r="M8" s="235"/>
    </row>
    <row r="9" spans="1:13" ht="21" customHeight="1">
      <c r="A9" s="49" t="s">
        <v>26</v>
      </c>
      <c r="B9" s="26"/>
      <c r="C9" s="41"/>
      <c r="D9" s="26"/>
      <c r="E9" s="49" t="s">
        <v>73</v>
      </c>
      <c r="F9" s="27"/>
      <c r="G9" s="28"/>
      <c r="H9" s="6"/>
      <c r="I9" s="104"/>
      <c r="J9" s="35"/>
      <c r="K9" s="36"/>
      <c r="L9" s="36"/>
      <c r="M9" s="235"/>
    </row>
    <row r="10" spans="1:13" ht="21" customHeight="1">
      <c r="A10" s="49" t="s">
        <v>71</v>
      </c>
      <c r="B10" s="26"/>
      <c r="C10" s="41"/>
      <c r="D10" s="26"/>
      <c r="E10" s="49" t="s">
        <v>74</v>
      </c>
      <c r="F10" s="27"/>
      <c r="G10" s="28"/>
      <c r="H10" s="6"/>
      <c r="I10" s="104"/>
      <c r="J10" s="35"/>
      <c r="K10" s="36"/>
      <c r="L10" s="36"/>
      <c r="M10" s="235"/>
    </row>
    <row r="11" spans="1:13" ht="21" customHeight="1">
      <c r="A11" s="2767" t="s">
        <v>957</v>
      </c>
      <c r="B11" s="2767"/>
      <c r="C11" s="2767"/>
      <c r="D11" s="2767"/>
      <c r="E11" s="2767"/>
      <c r="F11" s="2767"/>
      <c r="G11" s="2767"/>
      <c r="H11" s="2767"/>
      <c r="I11" s="2767"/>
      <c r="J11" s="2767"/>
      <c r="K11" s="2767"/>
      <c r="L11" s="2767"/>
      <c r="M11" s="2767"/>
    </row>
    <row r="12" spans="1:13" ht="21" customHeight="1">
      <c r="A12" s="286" t="s">
        <v>19</v>
      </c>
      <c r="B12" s="286"/>
      <c r="C12" s="44"/>
      <c r="D12" s="286"/>
      <c r="E12" s="286"/>
      <c r="F12" s="286"/>
      <c r="G12" s="29"/>
      <c r="H12" s="1"/>
      <c r="I12" s="104"/>
      <c r="J12" s="35"/>
      <c r="K12" s="36"/>
      <c r="L12" s="36"/>
      <c r="M12" s="235"/>
    </row>
    <row r="13" spans="1:13" ht="21" customHeight="1">
      <c r="A13" s="283" t="s">
        <v>173</v>
      </c>
      <c r="B13" s="283"/>
      <c r="C13" s="52"/>
      <c r="D13" s="52"/>
      <c r="E13" s="52"/>
      <c r="F13" s="52"/>
      <c r="G13" s="52"/>
      <c r="H13" s="53"/>
      <c r="I13" s="38"/>
      <c r="J13" s="38"/>
      <c r="K13" s="283"/>
      <c r="L13" s="36"/>
      <c r="M13" s="235"/>
    </row>
    <row r="14" spans="1:13" ht="21" customHeight="1">
      <c r="A14" s="283" t="s">
        <v>174</v>
      </c>
      <c r="B14" s="283"/>
      <c r="C14" s="52"/>
      <c r="D14" s="52"/>
      <c r="E14" s="52"/>
      <c r="F14" s="52"/>
      <c r="G14" s="52"/>
      <c r="H14" s="53"/>
      <c r="I14" s="38"/>
      <c r="J14" s="38"/>
      <c r="K14" s="283"/>
      <c r="L14" s="36"/>
      <c r="M14" s="235"/>
    </row>
    <row r="15" spans="1:13" ht="21" customHeight="1">
      <c r="A15" s="54" t="s">
        <v>87</v>
      </c>
      <c r="B15" s="54"/>
      <c r="C15" s="54"/>
      <c r="D15" s="54"/>
      <c r="E15" s="54"/>
      <c r="F15" s="54"/>
      <c r="G15" s="54"/>
      <c r="H15" s="54"/>
      <c r="I15" s="55"/>
      <c r="J15" s="54"/>
      <c r="K15" s="83"/>
      <c r="L15" s="36"/>
      <c r="M15" s="235"/>
    </row>
    <row r="16" spans="1:13" ht="21" customHeight="1">
      <c r="A16" s="9" t="s">
        <v>0</v>
      </c>
      <c r="B16" s="287"/>
      <c r="C16" s="42"/>
      <c r="D16" s="9"/>
      <c r="E16" s="9"/>
      <c r="F16" s="9"/>
      <c r="G16" s="29"/>
      <c r="H16" s="37"/>
      <c r="I16" s="37"/>
      <c r="J16" s="30"/>
      <c r="K16" s="283"/>
      <c r="L16" s="36"/>
      <c r="M16" s="285"/>
    </row>
    <row r="17" spans="1:13" ht="21" customHeight="1">
      <c r="A17" s="2768" t="s">
        <v>175</v>
      </c>
      <c r="B17" s="2768"/>
      <c r="C17" s="2768"/>
      <c r="D17" s="2768"/>
      <c r="E17" s="2768"/>
      <c r="F17" s="2768"/>
      <c r="G17" s="2768"/>
      <c r="H17" s="2768"/>
      <c r="I17" s="2768"/>
      <c r="J17" s="30"/>
      <c r="K17" s="283"/>
      <c r="L17" s="36"/>
      <c r="M17" s="235"/>
    </row>
    <row r="18" spans="1:13" ht="21" customHeight="1">
      <c r="A18" s="2768" t="s">
        <v>958</v>
      </c>
      <c r="B18" s="2768"/>
      <c r="C18" s="2768"/>
      <c r="D18" s="2768"/>
      <c r="E18" s="2768"/>
      <c r="F18" s="2768"/>
      <c r="G18" s="2768"/>
      <c r="H18" s="2768"/>
      <c r="I18" s="2768"/>
      <c r="J18" s="2768"/>
      <c r="K18" s="2768"/>
      <c r="L18" s="2768"/>
      <c r="M18" s="2768"/>
    </row>
    <row r="19" spans="1:13" ht="21" customHeight="1">
      <c r="A19" s="284" t="s">
        <v>176</v>
      </c>
      <c r="B19" s="284"/>
      <c r="C19" s="284"/>
      <c r="D19" s="284"/>
      <c r="E19" s="284"/>
      <c r="F19" s="284"/>
      <c r="G19" s="284"/>
      <c r="H19" s="284"/>
      <c r="I19" s="284"/>
      <c r="J19" s="30"/>
      <c r="K19" s="283"/>
      <c r="L19" s="36"/>
      <c r="M19" s="235"/>
    </row>
    <row r="20" spans="1:13" ht="21" customHeight="1">
      <c r="A20" s="5" t="s">
        <v>23</v>
      </c>
      <c r="B20" s="40"/>
      <c r="C20" s="31"/>
      <c r="D20" s="31"/>
      <c r="E20" s="31"/>
      <c r="F20" s="31"/>
      <c r="G20" s="31"/>
      <c r="H20" s="53"/>
      <c r="I20" s="38"/>
      <c r="J20" s="38"/>
      <c r="K20" s="4"/>
      <c r="L20" s="4"/>
      <c r="M20" s="235"/>
    </row>
    <row r="21" spans="1:13" ht="21" customHeight="1">
      <c r="A21" s="2763" t="s">
        <v>177</v>
      </c>
      <c r="B21" s="2763"/>
      <c r="C21" s="2763"/>
      <c r="D21" s="2763"/>
      <c r="E21" s="2763"/>
      <c r="F21" s="2763"/>
      <c r="G21" s="2763"/>
      <c r="H21" s="2763"/>
      <c r="I21" s="2763"/>
      <c r="J21" s="2763"/>
      <c r="K21" s="2763"/>
      <c r="L21" s="2763"/>
      <c r="M21" s="2763"/>
    </row>
    <row r="22" spans="1:13" ht="21" customHeight="1">
      <c r="A22" s="2763" t="s">
        <v>178</v>
      </c>
      <c r="B22" s="2763"/>
      <c r="C22" s="2763"/>
      <c r="D22" s="2763"/>
      <c r="E22" s="2763"/>
      <c r="F22" s="2763"/>
      <c r="G22" s="2763"/>
      <c r="H22" s="2763"/>
      <c r="I22" s="2763"/>
      <c r="J22" s="2763"/>
      <c r="K22" s="2763"/>
      <c r="L22" s="2763"/>
      <c r="M22" s="2763"/>
    </row>
    <row r="23" spans="1:13" ht="21" customHeight="1">
      <c r="A23" s="2763" t="s">
        <v>179</v>
      </c>
      <c r="B23" s="2763"/>
      <c r="C23" s="2763"/>
      <c r="D23" s="2763"/>
      <c r="E23" s="2763"/>
      <c r="F23" s="2763"/>
      <c r="G23" s="2763"/>
      <c r="H23" s="2763"/>
      <c r="I23" s="2763"/>
      <c r="J23" s="2763"/>
      <c r="K23" s="2763"/>
      <c r="L23" s="2763"/>
      <c r="M23" s="2763"/>
    </row>
    <row r="24" spans="1:13" ht="21" customHeight="1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75"/>
    </row>
    <row r="25" spans="1:13" ht="21" customHeight="1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75">
        <v>11</v>
      </c>
    </row>
    <row r="26" spans="1:13" ht="21" customHeight="1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</row>
    <row r="27" spans="1:13" ht="21" customHeight="1">
      <c r="A27" s="22" t="s">
        <v>1</v>
      </c>
      <c r="B27" s="22" t="s">
        <v>2</v>
      </c>
      <c r="C27" s="39" t="s">
        <v>3</v>
      </c>
      <c r="D27" s="2695" t="s">
        <v>4</v>
      </c>
      <c r="E27" s="2714"/>
      <c r="F27" s="2714"/>
      <c r="G27" s="2715"/>
      <c r="H27" s="15" t="s">
        <v>5</v>
      </c>
      <c r="I27" s="45" t="s">
        <v>6</v>
      </c>
      <c r="J27" s="14" t="s">
        <v>7</v>
      </c>
      <c r="K27" s="14" t="s">
        <v>8</v>
      </c>
      <c r="L27" s="16" t="s">
        <v>9</v>
      </c>
      <c r="M27" s="16" t="s">
        <v>10</v>
      </c>
    </row>
    <row r="28" spans="1:13" ht="21" customHeight="1">
      <c r="A28" s="21"/>
      <c r="B28" s="21" t="s">
        <v>11</v>
      </c>
      <c r="C28" s="23" t="s">
        <v>12</v>
      </c>
      <c r="D28" s="11">
        <v>1</v>
      </c>
      <c r="E28" s="11">
        <v>2</v>
      </c>
      <c r="F28" s="12">
        <v>3</v>
      </c>
      <c r="G28" s="12">
        <v>4</v>
      </c>
      <c r="H28" s="20"/>
      <c r="I28" s="13" t="s">
        <v>13</v>
      </c>
      <c r="J28" s="10" t="s">
        <v>14</v>
      </c>
      <c r="K28" s="10" t="s">
        <v>15</v>
      </c>
      <c r="L28" s="17"/>
      <c r="M28" s="17"/>
    </row>
    <row r="29" spans="1:13" ht="21" customHeight="1">
      <c r="A29" s="33"/>
      <c r="B29" s="56"/>
      <c r="C29" s="56"/>
      <c r="D29" s="25"/>
      <c r="E29" s="25"/>
      <c r="F29" s="25"/>
      <c r="G29" s="25"/>
      <c r="H29" s="24"/>
      <c r="I29" s="25"/>
      <c r="J29" s="18" t="s">
        <v>16</v>
      </c>
      <c r="K29" s="18" t="s">
        <v>17</v>
      </c>
      <c r="L29" s="19"/>
      <c r="M29" s="34"/>
    </row>
    <row r="30" spans="1:13" ht="21" customHeight="1">
      <c r="A30" s="70" t="s">
        <v>180</v>
      </c>
      <c r="B30" s="51"/>
      <c r="C30" s="46"/>
      <c r="D30" s="50"/>
      <c r="E30" s="50"/>
      <c r="F30" s="46"/>
      <c r="G30" s="50"/>
      <c r="H30" s="57"/>
      <c r="I30" s="58"/>
      <c r="J30" s="59"/>
      <c r="K30" s="60"/>
      <c r="L30" s="61"/>
      <c r="M30" s="61"/>
    </row>
    <row r="31" spans="1:13" ht="21" customHeight="1">
      <c r="A31" s="181" t="s">
        <v>181</v>
      </c>
      <c r="B31" s="119" t="s">
        <v>33</v>
      </c>
      <c r="C31" s="182" t="s">
        <v>971</v>
      </c>
      <c r="D31" s="108"/>
      <c r="E31" s="116" t="s">
        <v>27</v>
      </c>
      <c r="F31" s="116"/>
      <c r="G31" s="116"/>
      <c r="H31" s="138" t="s">
        <v>43</v>
      </c>
      <c r="I31" s="208"/>
      <c r="J31" s="209"/>
      <c r="K31" s="158" t="s">
        <v>182</v>
      </c>
      <c r="L31" s="169" t="s">
        <v>962</v>
      </c>
      <c r="M31" s="907" t="s">
        <v>959</v>
      </c>
    </row>
    <row r="32" spans="1:13" ht="21" customHeight="1">
      <c r="A32" s="170" t="s">
        <v>183</v>
      </c>
      <c r="B32" s="119" t="s">
        <v>31</v>
      </c>
      <c r="C32" s="184"/>
      <c r="D32" s="108"/>
      <c r="E32" s="108"/>
      <c r="F32" s="108"/>
      <c r="G32" s="108"/>
      <c r="H32" s="138" t="s">
        <v>78</v>
      </c>
      <c r="I32" s="188">
        <v>1600</v>
      </c>
      <c r="J32" s="203"/>
      <c r="K32" s="158" t="s">
        <v>184</v>
      </c>
      <c r="L32" s="169" t="s">
        <v>40</v>
      </c>
      <c r="M32" s="907" t="s">
        <v>960</v>
      </c>
    </row>
    <row r="33" spans="1:13" ht="21" customHeight="1">
      <c r="A33" s="186" t="s">
        <v>75</v>
      </c>
      <c r="B33" s="119" t="s">
        <v>76</v>
      </c>
      <c r="C33" s="184"/>
      <c r="D33" s="108"/>
      <c r="E33" s="108"/>
      <c r="F33" s="108"/>
      <c r="G33" s="108"/>
      <c r="H33" s="138" t="s">
        <v>28</v>
      </c>
      <c r="I33" s="121"/>
      <c r="J33" s="200"/>
      <c r="K33" s="112" t="s">
        <v>967</v>
      </c>
      <c r="L33" s="205" t="s">
        <v>963</v>
      </c>
      <c r="M33" s="907" t="s">
        <v>961</v>
      </c>
    </row>
    <row r="34" spans="1:13" ht="21" customHeight="1">
      <c r="A34" s="186" t="s">
        <v>970</v>
      </c>
      <c r="B34" s="119" t="s">
        <v>77</v>
      </c>
      <c r="C34" s="184"/>
      <c r="D34" s="108"/>
      <c r="E34" s="108"/>
      <c r="F34" s="108"/>
      <c r="G34" s="108"/>
      <c r="H34" s="138" t="s">
        <v>79</v>
      </c>
      <c r="I34" s="188">
        <v>1920</v>
      </c>
      <c r="J34" s="200"/>
      <c r="K34" s="112" t="s">
        <v>968</v>
      </c>
      <c r="L34" s="134" t="s">
        <v>964</v>
      </c>
      <c r="M34" s="907" t="s">
        <v>395</v>
      </c>
    </row>
    <row r="35" spans="1:13" ht="21" customHeight="1">
      <c r="A35" s="186" t="s">
        <v>969</v>
      </c>
      <c r="B35" s="157"/>
      <c r="C35" s="184"/>
      <c r="D35" s="108"/>
      <c r="E35" s="108"/>
      <c r="F35" s="108"/>
      <c r="G35" s="108"/>
      <c r="H35" s="138" t="s">
        <v>80</v>
      </c>
      <c r="I35" s="188"/>
      <c r="J35" s="200"/>
      <c r="K35" s="112"/>
      <c r="L35" s="134" t="s">
        <v>965</v>
      </c>
      <c r="M35" s="113"/>
    </row>
    <row r="36" spans="1:13" ht="21" customHeight="1">
      <c r="A36" s="186"/>
      <c r="B36" s="157"/>
      <c r="C36" s="184"/>
      <c r="D36" s="108"/>
      <c r="E36" s="108"/>
      <c r="F36" s="108"/>
      <c r="G36" s="108"/>
      <c r="H36" s="138" t="s">
        <v>52</v>
      </c>
      <c r="I36" s="188">
        <v>3600</v>
      </c>
      <c r="J36" s="200"/>
      <c r="K36" s="112"/>
      <c r="L36" s="134" t="s">
        <v>966</v>
      </c>
      <c r="M36" s="113"/>
    </row>
    <row r="37" spans="1:13" ht="21" customHeight="1">
      <c r="A37" s="186"/>
      <c r="B37" s="157"/>
      <c r="C37" s="184"/>
      <c r="D37" s="108"/>
      <c r="E37" s="108"/>
      <c r="F37" s="108"/>
      <c r="G37" s="108"/>
      <c r="H37" s="206" t="s">
        <v>20</v>
      </c>
      <c r="I37" s="126">
        <f>SUM(I32+I34+I36)</f>
        <v>7120</v>
      </c>
      <c r="J37" s="200" t="s">
        <v>48</v>
      </c>
      <c r="K37" s="112"/>
      <c r="L37" s="134"/>
      <c r="M37" s="113"/>
    </row>
    <row r="38" spans="1:13" ht="21" customHeight="1">
      <c r="A38" s="149"/>
      <c r="B38" s="119"/>
      <c r="C38" s="182"/>
      <c r="D38" s="108"/>
      <c r="E38" s="116"/>
      <c r="F38" s="116"/>
      <c r="G38" s="163"/>
      <c r="H38" s="119"/>
      <c r="I38" s="208"/>
      <c r="J38" s="183"/>
      <c r="K38" s="164"/>
      <c r="L38" s="151"/>
      <c r="M38" s="290"/>
    </row>
    <row r="39" spans="1:13" ht="21" customHeight="1">
      <c r="A39" s="149" t="s">
        <v>185</v>
      </c>
      <c r="B39" s="119" t="s">
        <v>186</v>
      </c>
      <c r="C39" s="182" t="s">
        <v>971</v>
      </c>
      <c r="D39" s="108"/>
      <c r="E39" s="116" t="s">
        <v>27</v>
      </c>
      <c r="F39" s="116"/>
      <c r="G39" s="163"/>
      <c r="H39" s="119" t="s">
        <v>43</v>
      </c>
      <c r="I39" s="208"/>
      <c r="J39" s="183"/>
      <c r="K39" s="164" t="s">
        <v>187</v>
      </c>
      <c r="L39" s="151" t="s">
        <v>188</v>
      </c>
      <c r="M39" s="907" t="s">
        <v>959</v>
      </c>
    </row>
    <row r="40" spans="1:13" ht="21" customHeight="1">
      <c r="A40" s="149" t="s">
        <v>189</v>
      </c>
      <c r="B40" s="119" t="s">
        <v>190</v>
      </c>
      <c r="C40" s="184"/>
      <c r="D40" s="108"/>
      <c r="E40" s="108"/>
      <c r="F40" s="108"/>
      <c r="G40" s="136"/>
      <c r="H40" s="119" t="s">
        <v>191</v>
      </c>
      <c r="I40" s="188">
        <v>10000</v>
      </c>
      <c r="J40" s="122"/>
      <c r="K40" s="164" t="s">
        <v>192</v>
      </c>
      <c r="L40" s="151" t="s">
        <v>193</v>
      </c>
      <c r="M40" s="907" t="s">
        <v>960</v>
      </c>
    </row>
    <row r="41" spans="1:13" ht="21" customHeight="1">
      <c r="A41" s="154" t="s">
        <v>194</v>
      </c>
      <c r="B41" s="119" t="s">
        <v>195</v>
      </c>
      <c r="C41" s="184"/>
      <c r="D41" s="108"/>
      <c r="E41" s="108"/>
      <c r="F41" s="108"/>
      <c r="G41" s="136"/>
      <c r="H41" s="119" t="s">
        <v>28</v>
      </c>
      <c r="I41" s="121"/>
      <c r="J41" s="109"/>
      <c r="K41" s="138" t="s">
        <v>196</v>
      </c>
      <c r="L41" s="151"/>
      <c r="M41" s="907" t="s">
        <v>961</v>
      </c>
    </row>
    <row r="42" spans="1:13" ht="21" customHeight="1">
      <c r="A42" s="119" t="s">
        <v>197</v>
      </c>
      <c r="B42" s="119" t="s">
        <v>198</v>
      </c>
      <c r="C42" s="184"/>
      <c r="D42" s="108"/>
      <c r="E42" s="108"/>
      <c r="F42" s="108"/>
      <c r="G42" s="136"/>
      <c r="H42" s="119" t="s">
        <v>199</v>
      </c>
      <c r="I42" s="188">
        <v>12000</v>
      </c>
      <c r="J42" s="111"/>
      <c r="K42" s="164" t="s">
        <v>200</v>
      </c>
      <c r="L42" s="123"/>
      <c r="M42" s="907" t="s">
        <v>395</v>
      </c>
    </row>
    <row r="43" spans="1:13" ht="21" customHeight="1">
      <c r="A43" s="119"/>
      <c r="B43" s="119"/>
      <c r="C43" s="215"/>
      <c r="D43" s="108"/>
      <c r="E43" s="136"/>
      <c r="F43" s="108"/>
      <c r="G43" s="136"/>
      <c r="H43" s="291" t="s">
        <v>201</v>
      </c>
      <c r="I43" s="229"/>
      <c r="J43" s="111"/>
      <c r="K43" s="169" t="s">
        <v>202</v>
      </c>
      <c r="L43" s="159"/>
      <c r="M43" s="167"/>
    </row>
    <row r="44" spans="1:13" ht="21" customHeight="1">
      <c r="A44" s="119"/>
      <c r="B44" s="119"/>
      <c r="C44" s="215"/>
      <c r="D44" s="108"/>
      <c r="E44" s="136"/>
      <c r="F44" s="108"/>
      <c r="G44" s="136"/>
      <c r="H44" s="119" t="s">
        <v>203</v>
      </c>
      <c r="I44" s="190">
        <v>2000</v>
      </c>
      <c r="J44" s="111"/>
      <c r="K44" s="169" t="s">
        <v>202</v>
      </c>
      <c r="L44" s="159"/>
      <c r="M44" s="167"/>
    </row>
    <row r="45" spans="1:13" ht="21" customHeight="1">
      <c r="A45" s="170"/>
      <c r="B45" s="119"/>
      <c r="C45" s="292"/>
      <c r="D45" s="293"/>
      <c r="E45" s="293"/>
      <c r="F45" s="293"/>
      <c r="G45" s="192"/>
      <c r="H45" s="125" t="s">
        <v>20</v>
      </c>
      <c r="I45" s="126">
        <f>SUM(I40+I42+I44)</f>
        <v>24000</v>
      </c>
      <c r="J45" s="200" t="s">
        <v>48</v>
      </c>
      <c r="K45" s="117"/>
      <c r="L45" s="221"/>
      <c r="M45" s="290"/>
    </row>
    <row r="46" spans="1:13" ht="21" customHeight="1">
      <c r="A46" s="170"/>
      <c r="B46" s="119"/>
      <c r="C46" s="292"/>
      <c r="D46" s="293"/>
      <c r="E46" s="293"/>
      <c r="F46" s="293"/>
      <c r="G46" s="192"/>
      <c r="H46" s="125"/>
      <c r="I46" s="126"/>
      <c r="J46" s="200"/>
      <c r="K46" s="117"/>
      <c r="L46" s="221"/>
      <c r="M46" s="290"/>
    </row>
    <row r="47" spans="1:13" ht="21" customHeight="1">
      <c r="A47" s="119"/>
      <c r="B47" s="119"/>
      <c r="C47" s="294"/>
      <c r="D47" s="293"/>
      <c r="E47" s="293"/>
      <c r="F47" s="293"/>
      <c r="G47" s="115"/>
      <c r="H47" s="125"/>
      <c r="I47" s="126"/>
      <c r="J47" s="295"/>
      <c r="K47" s="158"/>
      <c r="L47" s="296"/>
      <c r="M47" s="222"/>
    </row>
    <row r="48" spans="1:13" ht="21" customHeight="1">
      <c r="A48" s="71"/>
      <c r="B48" s="72"/>
      <c r="C48" s="73"/>
      <c r="D48" s="32"/>
      <c r="E48" s="32"/>
      <c r="F48" s="32"/>
      <c r="G48" s="32"/>
      <c r="H48" s="297"/>
      <c r="I48" s="297"/>
      <c r="J48" s="62"/>
      <c r="K48" s="72"/>
      <c r="L48" s="72"/>
      <c r="M48" s="63"/>
    </row>
    <row r="49" spans="1:13" ht="21" customHeight="1">
      <c r="A49" s="287"/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75">
        <v>12</v>
      </c>
    </row>
    <row r="50" spans="1:13" ht="21" customHeight="1">
      <c r="A50" s="287"/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</row>
    <row r="51" spans="1:13" ht="21" customHeight="1">
      <c r="A51" s="22" t="s">
        <v>1</v>
      </c>
      <c r="B51" s="22" t="s">
        <v>2</v>
      </c>
      <c r="C51" s="39" t="s">
        <v>3</v>
      </c>
      <c r="D51" s="2695" t="s">
        <v>4</v>
      </c>
      <c r="E51" s="2714"/>
      <c r="F51" s="2714"/>
      <c r="G51" s="2715"/>
      <c r="H51" s="15" t="s">
        <v>5</v>
      </c>
      <c r="I51" s="45" t="s">
        <v>6</v>
      </c>
      <c r="J51" s="14" t="s">
        <v>7</v>
      </c>
      <c r="K51" s="14" t="s">
        <v>8</v>
      </c>
      <c r="L51" s="16" t="s">
        <v>9</v>
      </c>
      <c r="M51" s="16" t="s">
        <v>10</v>
      </c>
    </row>
    <row r="52" spans="1:13" ht="21" customHeight="1">
      <c r="A52" s="21"/>
      <c r="B52" s="21" t="s">
        <v>11</v>
      </c>
      <c r="C52" s="23" t="s">
        <v>12</v>
      </c>
      <c r="D52" s="11">
        <v>1</v>
      </c>
      <c r="E52" s="11">
        <v>2</v>
      </c>
      <c r="F52" s="12">
        <v>3</v>
      </c>
      <c r="G52" s="12">
        <v>4</v>
      </c>
      <c r="H52" s="20"/>
      <c r="I52" s="13" t="s">
        <v>13</v>
      </c>
      <c r="J52" s="10" t="s">
        <v>14</v>
      </c>
      <c r="K52" s="10" t="s">
        <v>15</v>
      </c>
      <c r="L52" s="17"/>
      <c r="M52" s="17"/>
    </row>
    <row r="53" spans="1:13" ht="21" customHeight="1">
      <c r="A53" s="33"/>
      <c r="B53" s="56"/>
      <c r="C53" s="56"/>
      <c r="D53" s="25"/>
      <c r="E53" s="25"/>
      <c r="F53" s="25"/>
      <c r="G53" s="25"/>
      <c r="H53" s="24"/>
      <c r="I53" s="25"/>
      <c r="J53" s="18" t="s">
        <v>16</v>
      </c>
      <c r="K53" s="18" t="s">
        <v>17</v>
      </c>
      <c r="L53" s="19"/>
      <c r="M53" s="34"/>
    </row>
    <row r="54" spans="1:13" ht="21" customHeight="1">
      <c r="A54" s="170" t="s">
        <v>204</v>
      </c>
      <c r="B54" s="119" t="s">
        <v>205</v>
      </c>
      <c r="C54" s="908" t="s">
        <v>972</v>
      </c>
      <c r="D54" s="116" t="s">
        <v>27</v>
      </c>
      <c r="E54" s="116" t="s">
        <v>27</v>
      </c>
      <c r="F54" s="108"/>
      <c r="G54" s="136"/>
      <c r="H54" s="125" t="s">
        <v>89</v>
      </c>
      <c r="I54" s="168"/>
      <c r="J54" s="298"/>
      <c r="K54" s="119" t="s">
        <v>973</v>
      </c>
      <c r="L54" s="299" t="s">
        <v>976</v>
      </c>
      <c r="M54" s="907" t="s">
        <v>959</v>
      </c>
    </row>
    <row r="55" spans="1:13" ht="21" customHeight="1">
      <c r="A55" s="170" t="s">
        <v>206</v>
      </c>
      <c r="B55" s="119" t="s">
        <v>207</v>
      </c>
      <c r="C55" s="292"/>
      <c r="D55" s="115"/>
      <c r="E55" s="293"/>
      <c r="F55" s="293"/>
      <c r="G55" s="192"/>
      <c r="H55" s="191"/>
      <c r="I55" s="207"/>
      <c r="J55" s="295"/>
      <c r="K55" s="117" t="s">
        <v>974</v>
      </c>
      <c r="L55" s="221" t="s">
        <v>977</v>
      </c>
      <c r="M55" s="907" t="s">
        <v>960</v>
      </c>
    </row>
    <row r="56" spans="1:13" ht="21" customHeight="1">
      <c r="A56" s="119" t="s">
        <v>208</v>
      </c>
      <c r="B56" s="119"/>
      <c r="C56" s="294"/>
      <c r="D56" s="293"/>
      <c r="E56" s="293"/>
      <c r="F56" s="293"/>
      <c r="G56" s="115"/>
      <c r="H56" s="125"/>
      <c r="I56" s="126"/>
      <c r="J56" s="295"/>
      <c r="K56" s="158" t="s">
        <v>975</v>
      </c>
      <c r="L56" s="296" t="s">
        <v>704</v>
      </c>
      <c r="M56" s="907" t="s">
        <v>961</v>
      </c>
    </row>
    <row r="57" spans="1:13" ht="21" customHeight="1">
      <c r="A57" s="186" t="s">
        <v>209</v>
      </c>
      <c r="B57" s="170"/>
      <c r="C57" s="202"/>
      <c r="D57" s="108"/>
      <c r="E57" s="198"/>
      <c r="F57" s="108"/>
      <c r="G57" s="108"/>
      <c r="H57" s="138"/>
      <c r="I57" s="188"/>
      <c r="J57" s="200"/>
      <c r="K57" s="204"/>
      <c r="L57" s="187" t="s">
        <v>978</v>
      </c>
      <c r="M57" s="907" t="s">
        <v>395</v>
      </c>
    </row>
    <row r="58" spans="1:13" ht="21" customHeight="1">
      <c r="A58" s="186"/>
      <c r="B58" s="170"/>
      <c r="C58" s="226"/>
      <c r="D58" s="226"/>
      <c r="E58" s="226"/>
      <c r="F58" s="226"/>
      <c r="G58" s="226"/>
      <c r="H58" s="138"/>
      <c r="I58" s="188"/>
      <c r="J58" s="227"/>
      <c r="K58" s="228"/>
      <c r="L58" s="156" t="s">
        <v>979</v>
      </c>
      <c r="M58" s="226"/>
    </row>
    <row r="59" spans="1:13" ht="21" customHeight="1">
      <c r="A59" s="181" t="s">
        <v>210</v>
      </c>
      <c r="B59" s="170" t="s">
        <v>33</v>
      </c>
      <c r="C59" s="182" t="s">
        <v>971</v>
      </c>
      <c r="D59" s="108"/>
      <c r="E59" s="116" t="s">
        <v>27</v>
      </c>
      <c r="F59" s="223"/>
      <c r="G59" s="224"/>
      <c r="H59" s="170" t="s">
        <v>43</v>
      </c>
      <c r="I59" s="194"/>
      <c r="J59" s="195"/>
      <c r="K59" s="196" t="s">
        <v>38</v>
      </c>
      <c r="L59" s="196" t="s">
        <v>962</v>
      </c>
      <c r="M59" s="907" t="s">
        <v>959</v>
      </c>
    </row>
    <row r="60" spans="1:13" ht="21" customHeight="1">
      <c r="A60" s="170" t="s">
        <v>211</v>
      </c>
      <c r="B60" s="170" t="s">
        <v>31</v>
      </c>
      <c r="C60" s="202"/>
      <c r="D60" s="108"/>
      <c r="E60" s="108"/>
      <c r="F60" s="108"/>
      <c r="G60" s="108"/>
      <c r="H60" s="138" t="s">
        <v>212</v>
      </c>
      <c r="I60" s="188">
        <v>15600</v>
      </c>
      <c r="J60" s="203"/>
      <c r="K60" s="158" t="s">
        <v>39</v>
      </c>
      <c r="L60" s="169" t="s">
        <v>40</v>
      </c>
      <c r="M60" s="907" t="s">
        <v>960</v>
      </c>
    </row>
    <row r="61" spans="1:13" ht="21" customHeight="1">
      <c r="A61" s="186" t="s">
        <v>213</v>
      </c>
      <c r="B61" s="170" t="s">
        <v>81</v>
      </c>
      <c r="C61" s="202"/>
      <c r="D61" s="108"/>
      <c r="E61" s="198"/>
      <c r="F61" s="108"/>
      <c r="G61" s="108"/>
      <c r="H61" s="138" t="s">
        <v>28</v>
      </c>
      <c r="I61" s="121"/>
      <c r="J61" s="200"/>
      <c r="K61" s="204" t="s">
        <v>214</v>
      </c>
      <c r="L61" s="205" t="s">
        <v>41</v>
      </c>
      <c r="M61" s="907" t="s">
        <v>961</v>
      </c>
    </row>
    <row r="62" spans="1:13" ht="21" customHeight="1">
      <c r="A62" s="186" t="s">
        <v>215</v>
      </c>
      <c r="B62" s="170" t="s">
        <v>82</v>
      </c>
      <c r="C62" s="202"/>
      <c r="D62" s="108"/>
      <c r="E62" s="198"/>
      <c r="F62" s="108"/>
      <c r="G62" s="108"/>
      <c r="H62" s="138" t="s">
        <v>216</v>
      </c>
      <c r="I62" s="188">
        <v>18720</v>
      </c>
      <c r="J62" s="200"/>
      <c r="K62" s="204" t="s">
        <v>217</v>
      </c>
      <c r="L62" s="187" t="s">
        <v>980</v>
      </c>
      <c r="M62" s="907" t="s">
        <v>395</v>
      </c>
    </row>
    <row r="63" spans="1:13" ht="21" customHeight="1">
      <c r="A63" s="186" t="s">
        <v>218</v>
      </c>
      <c r="B63" s="170" t="s">
        <v>83</v>
      </c>
      <c r="C63" s="226"/>
      <c r="D63" s="226"/>
      <c r="E63" s="226"/>
      <c r="F63" s="226"/>
      <c r="G63" s="226"/>
      <c r="H63" s="138" t="s">
        <v>80</v>
      </c>
      <c r="I63" s="188"/>
      <c r="J63" s="227"/>
      <c r="K63" s="228"/>
      <c r="L63" s="156" t="s">
        <v>981</v>
      </c>
      <c r="M63" s="226"/>
    </row>
    <row r="64" spans="1:13" ht="21" customHeight="1">
      <c r="A64" s="186" t="s">
        <v>219</v>
      </c>
      <c r="B64" s="170" t="s">
        <v>49</v>
      </c>
      <c r="C64" s="226"/>
      <c r="D64" s="226"/>
      <c r="E64" s="226"/>
      <c r="F64" s="226"/>
      <c r="G64" s="226"/>
      <c r="H64" s="138" t="s">
        <v>220</v>
      </c>
      <c r="I64" s="188">
        <v>14400</v>
      </c>
      <c r="J64" s="227"/>
      <c r="K64" s="228"/>
      <c r="L64" s="187" t="s">
        <v>208</v>
      </c>
      <c r="M64" s="226"/>
    </row>
    <row r="65" spans="1:13" ht="21" customHeight="1">
      <c r="A65" s="186"/>
      <c r="B65" s="109" t="s">
        <v>84</v>
      </c>
      <c r="C65" s="226"/>
      <c r="D65" s="226"/>
      <c r="E65" s="226"/>
      <c r="F65" s="226"/>
      <c r="G65" s="226"/>
      <c r="H65" s="300" t="s">
        <v>221</v>
      </c>
      <c r="I65" s="229"/>
      <c r="J65" s="109"/>
      <c r="K65" s="228"/>
      <c r="L65" t="s">
        <v>982</v>
      </c>
      <c r="M65" s="226"/>
    </row>
    <row r="66" spans="1:13" ht="21" customHeight="1">
      <c r="A66" s="301"/>
      <c r="B66" s="93"/>
      <c r="C66" s="96"/>
      <c r="D66" s="84"/>
      <c r="E66" s="88"/>
      <c r="F66" s="84"/>
      <c r="G66" s="88"/>
      <c r="H66" s="119" t="s">
        <v>203</v>
      </c>
      <c r="I66" s="190">
        <v>2000</v>
      </c>
      <c r="J66" s="302"/>
      <c r="K66" s="302"/>
      <c r="L66" s="156" t="s">
        <v>983</v>
      </c>
      <c r="M66" s="111"/>
    </row>
    <row r="67" spans="1:13" ht="21" customHeight="1">
      <c r="A67" s="186"/>
      <c r="B67" s="93"/>
      <c r="C67" s="96"/>
      <c r="D67" s="84"/>
      <c r="E67" s="88"/>
      <c r="F67" s="84"/>
      <c r="G67" s="88"/>
      <c r="H67" s="125" t="s">
        <v>20</v>
      </c>
      <c r="I67" s="207">
        <v>50720</v>
      </c>
      <c r="J67" s="109" t="s">
        <v>48</v>
      </c>
      <c r="K67" s="303"/>
      <c r="L67" s="159" t="s">
        <v>984</v>
      </c>
      <c r="M67" s="167"/>
    </row>
    <row r="68" spans="1:13" ht="21" customHeight="1">
      <c r="A68" s="186"/>
      <c r="B68" s="93"/>
      <c r="C68" s="96"/>
      <c r="D68" s="84"/>
      <c r="E68" s="88"/>
      <c r="F68" s="84"/>
      <c r="G68" s="88"/>
      <c r="H68" s="125"/>
      <c r="I68" s="125"/>
      <c r="J68" s="125"/>
      <c r="K68" s="125"/>
      <c r="L68" s="304"/>
      <c r="M68" s="167"/>
    </row>
    <row r="69" spans="1:13" ht="21" customHeight="1">
      <c r="A69" s="186"/>
      <c r="B69" s="93"/>
      <c r="C69" s="96"/>
      <c r="D69" s="84"/>
      <c r="E69" s="88"/>
      <c r="F69" s="84"/>
      <c r="G69" s="88"/>
      <c r="H69" s="125"/>
      <c r="I69" s="125"/>
      <c r="J69" s="125"/>
      <c r="K69" s="125"/>
      <c r="L69" s="304"/>
      <c r="M69" s="167"/>
    </row>
    <row r="70" spans="1:13" ht="21" customHeight="1">
      <c r="A70" s="186"/>
      <c r="B70" s="93"/>
      <c r="C70" s="96"/>
      <c r="D70" s="84"/>
      <c r="E70" s="88"/>
      <c r="F70" s="84"/>
      <c r="G70" s="88"/>
      <c r="H70" s="125"/>
      <c r="I70" s="125"/>
      <c r="J70" s="125"/>
      <c r="K70" s="125"/>
      <c r="L70" s="304"/>
      <c r="M70" s="167"/>
    </row>
    <row r="71" spans="1:13" ht="21" customHeight="1">
      <c r="A71" s="186"/>
      <c r="B71" s="93"/>
      <c r="C71" s="96"/>
      <c r="D71" s="84"/>
      <c r="E71" s="88"/>
      <c r="F71" s="84"/>
      <c r="G71" s="88"/>
      <c r="H71" s="125"/>
      <c r="I71" s="125"/>
      <c r="J71" s="125"/>
      <c r="K71" s="125"/>
      <c r="L71" s="304"/>
      <c r="M71" s="167"/>
    </row>
    <row r="72" spans="1:13" ht="21" customHeight="1">
      <c r="A72" s="305"/>
      <c r="B72" s="306"/>
      <c r="C72" s="307"/>
      <c r="D72" s="308"/>
      <c r="E72" s="91"/>
      <c r="F72" s="308"/>
      <c r="G72" s="91"/>
      <c r="H72" s="309"/>
      <c r="I72" s="310"/>
      <c r="J72" s="311"/>
      <c r="K72" s="89"/>
      <c r="L72" s="312"/>
      <c r="M72" s="175"/>
    </row>
    <row r="73" spans="1:13" ht="21" customHeight="1">
      <c r="A73" s="97"/>
      <c r="B73" s="100"/>
      <c r="C73" s="96"/>
      <c r="D73" s="88"/>
      <c r="E73" s="88"/>
      <c r="F73" s="88"/>
      <c r="G73" s="88"/>
      <c r="H73" s="86"/>
      <c r="I73" s="86"/>
      <c r="J73" s="98"/>
      <c r="K73" s="87"/>
      <c r="L73" s="87"/>
      <c r="M73" s="133">
        <v>13</v>
      </c>
    </row>
    <row r="74" spans="1:13" ht="21" customHeight="1">
      <c r="A74" s="101"/>
      <c r="B74" s="102"/>
      <c r="C74" s="90"/>
      <c r="D74" s="91"/>
      <c r="E74" s="91"/>
      <c r="F74" s="91"/>
      <c r="G74" s="91"/>
      <c r="H74" s="92"/>
      <c r="I74" s="92"/>
      <c r="J74" s="99"/>
      <c r="K74" s="89"/>
      <c r="L74" s="89"/>
      <c r="M74" s="145"/>
    </row>
    <row r="75" spans="1:13" ht="21" customHeight="1">
      <c r="A75" s="22" t="s">
        <v>1</v>
      </c>
      <c r="B75" s="22" t="s">
        <v>2</v>
      </c>
      <c r="C75" s="39" t="s">
        <v>3</v>
      </c>
      <c r="D75" s="2695" t="s">
        <v>4</v>
      </c>
      <c r="E75" s="2714"/>
      <c r="F75" s="2714"/>
      <c r="G75" s="2715"/>
      <c r="H75" s="15" t="s">
        <v>5</v>
      </c>
      <c r="I75" s="45" t="s">
        <v>6</v>
      </c>
      <c r="J75" s="14" t="s">
        <v>7</v>
      </c>
      <c r="K75" s="14" t="s">
        <v>8</v>
      </c>
      <c r="L75" s="16" t="s">
        <v>9</v>
      </c>
      <c r="M75" s="16" t="s">
        <v>10</v>
      </c>
    </row>
    <row r="76" spans="1:13" ht="21" customHeight="1">
      <c r="A76" s="21"/>
      <c r="B76" s="21" t="s">
        <v>11</v>
      </c>
      <c r="C76" s="23" t="s">
        <v>12</v>
      </c>
      <c r="D76" s="11">
        <v>1</v>
      </c>
      <c r="E76" s="11">
        <v>2</v>
      </c>
      <c r="F76" s="12">
        <v>3</v>
      </c>
      <c r="G76" s="12">
        <v>4</v>
      </c>
      <c r="H76" s="20"/>
      <c r="I76" s="13" t="s">
        <v>13</v>
      </c>
      <c r="J76" s="10" t="s">
        <v>14</v>
      </c>
      <c r="K76" s="10" t="s">
        <v>15</v>
      </c>
      <c r="L76" s="17"/>
      <c r="M76" s="17"/>
    </row>
    <row r="77" spans="1:13" ht="21" customHeight="1">
      <c r="A77" s="33"/>
      <c r="B77" s="56"/>
      <c r="C77" s="56"/>
      <c r="D77" s="25"/>
      <c r="E77" s="25"/>
      <c r="F77" s="25"/>
      <c r="G77" s="25"/>
      <c r="H77" s="24"/>
      <c r="I77" s="25"/>
      <c r="J77" s="18" t="s">
        <v>16</v>
      </c>
      <c r="K77" s="18" t="s">
        <v>17</v>
      </c>
      <c r="L77" s="19"/>
      <c r="M77" s="34"/>
    </row>
    <row r="78" spans="1:13" ht="21" customHeight="1">
      <c r="A78" s="909" t="s">
        <v>987</v>
      </c>
      <c r="B78" s="51"/>
      <c r="C78" s="46"/>
      <c r="D78" s="50"/>
      <c r="E78" s="50"/>
      <c r="F78" s="46"/>
      <c r="G78" s="50"/>
      <c r="H78" s="57"/>
      <c r="I78" s="58"/>
      <c r="J78" s="59"/>
      <c r="K78" s="60"/>
      <c r="L78" s="61"/>
      <c r="M78" s="61"/>
    </row>
    <row r="79" spans="1:13" ht="21" customHeight="1">
      <c r="A79" s="910" t="s">
        <v>988</v>
      </c>
      <c r="B79" s="119"/>
      <c r="C79" s="115"/>
      <c r="D79" s="116"/>
      <c r="E79" s="116"/>
      <c r="F79" s="116"/>
      <c r="G79" s="116"/>
      <c r="H79" s="138"/>
      <c r="I79" s="188"/>
      <c r="J79" s="203"/>
      <c r="K79" s="158"/>
      <c r="L79" s="169"/>
      <c r="M79" s="118"/>
    </row>
    <row r="80" spans="1:13" ht="21" customHeight="1">
      <c r="A80" s="910" t="s">
        <v>985</v>
      </c>
      <c r="B80" s="119"/>
      <c r="C80" s="192"/>
      <c r="D80" s="116"/>
      <c r="E80" s="116"/>
      <c r="F80" s="116"/>
      <c r="G80" s="116"/>
      <c r="H80" s="138"/>
      <c r="I80" s="188"/>
      <c r="J80" s="203"/>
      <c r="K80" s="158"/>
      <c r="L80" s="169"/>
      <c r="M80" s="118"/>
    </row>
    <row r="81" spans="1:13" ht="21" customHeight="1">
      <c r="A81" s="910" t="s">
        <v>281</v>
      </c>
      <c r="B81" s="119"/>
      <c r="C81" s="110"/>
      <c r="D81" s="108"/>
      <c r="E81" s="108"/>
      <c r="F81" s="108"/>
      <c r="G81" s="108"/>
      <c r="H81" s="138"/>
      <c r="I81" s="121"/>
      <c r="J81" s="200"/>
      <c r="K81" s="112"/>
      <c r="L81" s="205"/>
      <c r="M81" s="118"/>
    </row>
    <row r="82" spans="1:13" ht="21" customHeight="1">
      <c r="A82" s="911" t="s">
        <v>986</v>
      </c>
      <c r="B82" s="232"/>
      <c r="C82" s="107"/>
      <c r="D82" s="108"/>
      <c r="E82" s="108"/>
      <c r="F82" s="116"/>
      <c r="G82" s="116"/>
      <c r="H82" s="138"/>
      <c r="I82" s="188"/>
      <c r="J82" s="200"/>
      <c r="K82" s="112"/>
      <c r="L82" s="134"/>
      <c r="M82" s="118"/>
    </row>
    <row r="83" spans="1:13" ht="21" customHeight="1">
      <c r="A83" s="911" t="s">
        <v>282</v>
      </c>
      <c r="B83" s="154"/>
      <c r="C83" s="184"/>
      <c r="D83" s="108"/>
      <c r="E83" s="116"/>
      <c r="F83" s="116"/>
      <c r="G83" s="108"/>
      <c r="H83" s="300"/>
      <c r="I83" s="188"/>
      <c r="J83" s="200"/>
      <c r="K83" s="112"/>
      <c r="L83" s="134"/>
      <c r="M83" s="113"/>
    </row>
    <row r="84" spans="1:13" ht="21" customHeight="1">
      <c r="A84" s="911" t="s">
        <v>283</v>
      </c>
      <c r="B84" s="154"/>
      <c r="C84" s="184"/>
      <c r="D84" s="108"/>
      <c r="E84" s="108"/>
      <c r="F84" s="108"/>
      <c r="G84" s="108"/>
      <c r="H84" s="138"/>
      <c r="I84" s="188"/>
      <c r="J84" s="200"/>
      <c r="K84" s="112"/>
      <c r="L84" s="134"/>
      <c r="M84" s="113"/>
    </row>
    <row r="85" spans="1:13" ht="21" customHeight="1">
      <c r="A85" s="913" t="s">
        <v>284</v>
      </c>
      <c r="B85" s="914" t="s">
        <v>33</v>
      </c>
      <c r="C85" s="908" t="s">
        <v>989</v>
      </c>
      <c r="D85" s="116" t="s">
        <v>27</v>
      </c>
      <c r="E85" s="116"/>
      <c r="F85" s="116"/>
      <c r="G85" s="116"/>
      <c r="H85" s="915" t="s">
        <v>43</v>
      </c>
      <c r="I85" s="188"/>
      <c r="J85" s="200"/>
      <c r="K85" s="923" t="s">
        <v>285</v>
      </c>
      <c r="L85" s="924" t="s">
        <v>286</v>
      </c>
      <c r="M85" s="907" t="s">
        <v>959</v>
      </c>
    </row>
    <row r="86" spans="1:13" ht="21" customHeight="1">
      <c r="A86" s="913" t="s">
        <v>51</v>
      </c>
      <c r="B86" s="914" t="s">
        <v>88</v>
      </c>
      <c r="C86" s="184"/>
      <c r="D86" s="108"/>
      <c r="E86" s="108"/>
      <c r="F86" s="108"/>
      <c r="G86" s="108"/>
      <c r="H86" s="915" t="s">
        <v>287</v>
      </c>
      <c r="I86" s="917">
        <v>750</v>
      </c>
      <c r="J86" s="918"/>
      <c r="K86" s="923" t="s">
        <v>288</v>
      </c>
      <c r="L86" s="924"/>
      <c r="M86" s="907" t="s">
        <v>960</v>
      </c>
    </row>
    <row r="87" spans="1:13" ht="21" customHeight="1">
      <c r="A87" s="170"/>
      <c r="B87" s="156" t="s">
        <v>289</v>
      </c>
      <c r="C87" s="182"/>
      <c r="D87" s="116"/>
      <c r="E87" s="116"/>
      <c r="F87" s="116"/>
      <c r="G87" s="116"/>
      <c r="H87" s="915" t="s">
        <v>44</v>
      </c>
      <c r="I87" s="919"/>
      <c r="J87" s="918"/>
      <c r="K87" s="923" t="s">
        <v>290</v>
      </c>
      <c r="L87" s="924"/>
      <c r="M87" s="907" t="s">
        <v>961</v>
      </c>
    </row>
    <row r="88" spans="1:13" ht="21" customHeight="1">
      <c r="A88" s="170"/>
      <c r="B88" s="914" t="s">
        <v>291</v>
      </c>
      <c r="C88" s="182"/>
      <c r="D88" s="197"/>
      <c r="E88" s="116"/>
      <c r="F88" s="116"/>
      <c r="G88" s="116"/>
      <c r="H88" s="915" t="s">
        <v>292</v>
      </c>
      <c r="I88" s="920">
        <v>900</v>
      </c>
      <c r="J88" s="918"/>
      <c r="K88" s="117"/>
      <c r="L88" s="313"/>
      <c r="M88" s="907" t="s">
        <v>395</v>
      </c>
    </row>
    <row r="89" spans="1:13" ht="21" customHeight="1">
      <c r="A89" s="181"/>
      <c r="B89" s="232"/>
      <c r="C89" s="182"/>
      <c r="D89" s="116"/>
      <c r="E89" s="116"/>
      <c r="F89" s="116"/>
      <c r="G89" s="116"/>
      <c r="H89" s="916" t="s">
        <v>20</v>
      </c>
      <c r="I89" s="921">
        <f>SUM(I85:I88)</f>
        <v>1650</v>
      </c>
      <c r="J89" s="922" t="s">
        <v>48</v>
      </c>
      <c r="K89" s="158"/>
      <c r="L89" s="169"/>
      <c r="M89" s="118"/>
    </row>
    <row r="90" spans="1:13" ht="21" customHeight="1">
      <c r="A90" s="186"/>
      <c r="B90" s="119"/>
      <c r="C90" s="184"/>
      <c r="D90" s="108"/>
      <c r="E90" s="108"/>
      <c r="F90" s="108"/>
      <c r="G90" s="116"/>
      <c r="H90" s="138"/>
      <c r="I90" s="110"/>
      <c r="J90" s="209"/>
      <c r="K90" s="158"/>
      <c r="L90" s="169"/>
      <c r="M90" s="118"/>
    </row>
    <row r="91" spans="1:13" ht="21" customHeight="1">
      <c r="A91" s="449" t="s">
        <v>294</v>
      </c>
      <c r="B91" s="912" t="s">
        <v>33</v>
      </c>
      <c r="C91" s="184" t="s">
        <v>990</v>
      </c>
      <c r="D91" s="84"/>
      <c r="E91" s="116" t="s">
        <v>27</v>
      </c>
      <c r="F91" s="116" t="s">
        <v>27</v>
      </c>
      <c r="G91" s="116" t="s">
        <v>27</v>
      </c>
      <c r="H91" s="915" t="s">
        <v>43</v>
      </c>
      <c r="I91" s="917"/>
      <c r="J91" s="926"/>
      <c r="K91" s="923" t="s">
        <v>295</v>
      </c>
      <c r="L91" s="927" t="s">
        <v>296</v>
      </c>
      <c r="M91" s="907" t="s">
        <v>959</v>
      </c>
    </row>
    <row r="92" spans="1:13" ht="21" customHeight="1">
      <c r="A92" s="77" t="s">
        <v>297</v>
      </c>
      <c r="B92" s="912" t="s">
        <v>88</v>
      </c>
      <c r="C92" s="184"/>
      <c r="D92" s="108"/>
      <c r="E92" s="116"/>
      <c r="F92" s="108"/>
      <c r="G92" s="116"/>
      <c r="H92" s="915" t="s">
        <v>298</v>
      </c>
      <c r="I92" s="917">
        <v>3000</v>
      </c>
      <c r="J92" s="918"/>
      <c r="K92" s="923" t="s">
        <v>299</v>
      </c>
      <c r="L92" s="74" t="s">
        <v>300</v>
      </c>
      <c r="M92" s="907" t="s">
        <v>960</v>
      </c>
    </row>
    <row r="93" spans="1:13" ht="21" customHeight="1">
      <c r="A93" s="911" t="s">
        <v>301</v>
      </c>
      <c r="B93" s="176" t="s">
        <v>289</v>
      </c>
      <c r="C93" s="96"/>
      <c r="D93" s="84"/>
      <c r="E93" s="84"/>
      <c r="F93" s="84"/>
      <c r="G93" s="84"/>
      <c r="H93" s="915" t="s">
        <v>44</v>
      </c>
      <c r="I93" s="919"/>
      <c r="J93" s="918"/>
      <c r="K93" s="923" t="s">
        <v>302</v>
      </c>
      <c r="L93" s="928" t="s">
        <v>37</v>
      </c>
      <c r="M93" s="907" t="s">
        <v>961</v>
      </c>
    </row>
    <row r="94" spans="1:13" ht="21" customHeight="1">
      <c r="A94" s="911" t="s">
        <v>303</v>
      </c>
      <c r="B94" s="912" t="s">
        <v>304</v>
      </c>
      <c r="C94" s="316"/>
      <c r="D94" s="116"/>
      <c r="E94" s="116"/>
      <c r="F94" s="116"/>
      <c r="G94" s="116"/>
      <c r="H94" s="915" t="s">
        <v>305</v>
      </c>
      <c r="I94" s="920">
        <v>3600</v>
      </c>
      <c r="J94" s="918"/>
      <c r="K94" s="494"/>
      <c r="L94" s="927" t="s">
        <v>306</v>
      </c>
      <c r="M94" s="907" t="s">
        <v>395</v>
      </c>
    </row>
    <row r="95" spans="1:13" ht="21" customHeight="1">
      <c r="A95" s="925" t="s">
        <v>307</v>
      </c>
      <c r="B95" s="112"/>
      <c r="C95" s="316"/>
      <c r="D95" s="116"/>
      <c r="E95" s="116"/>
      <c r="F95" s="116"/>
      <c r="G95" s="116"/>
      <c r="H95" s="916" t="s">
        <v>20</v>
      </c>
      <c r="I95" s="921">
        <f>SUM(I91:I94)</f>
        <v>6600</v>
      </c>
      <c r="J95" s="922" t="s">
        <v>48</v>
      </c>
      <c r="K95" s="929"/>
      <c r="L95" s="928" t="s">
        <v>64</v>
      </c>
      <c r="M95" s="930" t="s">
        <v>293</v>
      </c>
    </row>
    <row r="96" spans="1:13" ht="21" customHeight="1">
      <c r="A96" s="372" t="s">
        <v>86</v>
      </c>
      <c r="B96" s="62"/>
      <c r="C96" s="318"/>
      <c r="D96" s="308"/>
      <c r="E96" s="308"/>
      <c r="F96" s="308"/>
      <c r="G96" s="308"/>
      <c r="H96" s="319"/>
      <c r="I96" s="320"/>
      <c r="J96" s="321"/>
      <c r="K96" s="322"/>
      <c r="L96" s="323"/>
      <c r="M96" s="270"/>
    </row>
    <row r="97" spans="1:13" ht="21" customHeight="1">
      <c r="A97" s="97"/>
      <c r="B97" s="100"/>
      <c r="C97" s="96"/>
      <c r="D97" s="88"/>
      <c r="E97" s="88"/>
      <c r="F97" s="88"/>
      <c r="G97" s="88"/>
      <c r="H97" s="86"/>
      <c r="I97" s="86"/>
      <c r="J97" s="98"/>
      <c r="K97" s="87"/>
      <c r="L97" s="87"/>
      <c r="M97" s="133">
        <v>14</v>
      </c>
    </row>
    <row r="98" spans="1:13" ht="21" customHeight="1">
      <c r="A98" s="101"/>
      <c r="B98" s="102"/>
      <c r="C98" s="90"/>
      <c r="D98" s="91"/>
      <c r="E98" s="91"/>
      <c r="F98" s="91"/>
      <c r="G98" s="91"/>
      <c r="H98" s="92"/>
      <c r="I98" s="92"/>
      <c r="J98" s="99"/>
      <c r="K98" s="89"/>
      <c r="L98" s="89"/>
      <c r="M98" s="145"/>
    </row>
    <row r="99" spans="1:13" ht="21" customHeight="1">
      <c r="A99" s="22" t="s">
        <v>1</v>
      </c>
      <c r="B99" s="22" t="s">
        <v>2</v>
      </c>
      <c r="C99" s="39" t="s">
        <v>3</v>
      </c>
      <c r="D99" s="2695" t="s">
        <v>4</v>
      </c>
      <c r="E99" s="2747"/>
      <c r="F99" s="2747"/>
      <c r="G99" s="2748"/>
      <c r="H99" s="15" t="s">
        <v>5</v>
      </c>
      <c r="I99" s="45" t="s">
        <v>6</v>
      </c>
      <c r="J99" s="14" t="s">
        <v>7</v>
      </c>
      <c r="K99" s="14" t="s">
        <v>8</v>
      </c>
      <c r="L99" s="16" t="s">
        <v>9</v>
      </c>
      <c r="M99" s="16" t="s">
        <v>10</v>
      </c>
    </row>
    <row r="100" spans="1:13" ht="21" customHeight="1">
      <c r="A100" s="21"/>
      <c r="B100" s="21" t="s">
        <v>11</v>
      </c>
      <c r="C100" s="23" t="s">
        <v>12</v>
      </c>
      <c r="D100" s="11">
        <v>1</v>
      </c>
      <c r="E100" s="11">
        <v>2</v>
      </c>
      <c r="F100" s="12">
        <v>3</v>
      </c>
      <c r="G100" s="12">
        <v>4</v>
      </c>
      <c r="H100" s="20"/>
      <c r="I100" s="13" t="s">
        <v>13</v>
      </c>
      <c r="J100" s="10" t="s">
        <v>14</v>
      </c>
      <c r="K100" s="10" t="s">
        <v>15</v>
      </c>
      <c r="L100" s="17"/>
      <c r="M100" s="17"/>
    </row>
    <row r="101" spans="1:13" ht="21" customHeight="1">
      <c r="A101" s="33"/>
      <c r="B101" s="56"/>
      <c r="C101" s="56"/>
      <c r="D101" s="25"/>
      <c r="E101" s="25"/>
      <c r="F101" s="25"/>
      <c r="G101" s="25"/>
      <c r="H101" s="24"/>
      <c r="I101" s="25"/>
      <c r="J101" s="18" t="s">
        <v>16</v>
      </c>
      <c r="K101" s="18" t="s">
        <v>17</v>
      </c>
      <c r="L101" s="19"/>
      <c r="M101" s="34"/>
    </row>
    <row r="102" spans="1:13" ht="21" customHeight="1">
      <c r="A102" s="66" t="s">
        <v>85</v>
      </c>
      <c r="B102" s="112"/>
      <c r="C102" s="324"/>
      <c r="D102" s="116"/>
      <c r="E102" s="116"/>
      <c r="F102" s="116"/>
      <c r="G102" s="116"/>
      <c r="H102" s="85"/>
      <c r="I102" s="314"/>
      <c r="J102" s="85"/>
      <c r="K102" s="315"/>
      <c r="L102" s="325"/>
      <c r="M102" s="118"/>
    </row>
    <row r="103" spans="1:13" ht="21" customHeight="1">
      <c r="A103" s="66" t="s">
        <v>308</v>
      </c>
      <c r="B103" s="119"/>
      <c r="C103" s="324"/>
      <c r="D103" s="84"/>
      <c r="E103" s="84"/>
      <c r="F103" s="84"/>
      <c r="G103" s="84"/>
      <c r="H103" s="85"/>
      <c r="I103" s="314"/>
      <c r="J103" s="85"/>
      <c r="K103" s="315"/>
      <c r="L103" s="325"/>
      <c r="M103" s="113"/>
    </row>
    <row r="104" spans="1:13" ht="21" customHeight="1">
      <c r="A104" s="326"/>
      <c r="B104" s="324"/>
      <c r="C104" s="324"/>
      <c r="D104" s="84"/>
      <c r="E104" s="84"/>
      <c r="F104" s="84"/>
      <c r="G104" s="84"/>
      <c r="H104" s="85"/>
      <c r="I104" s="314"/>
      <c r="J104" s="85"/>
      <c r="K104" s="315"/>
      <c r="L104" s="325"/>
      <c r="M104" s="113"/>
    </row>
    <row r="105" spans="1:13" ht="21" customHeight="1">
      <c r="A105" s="925" t="s">
        <v>309</v>
      </c>
      <c r="B105" s="927" t="s">
        <v>33</v>
      </c>
      <c r="C105" s="931" t="s">
        <v>990</v>
      </c>
      <c r="D105" s="116"/>
      <c r="E105" s="116" t="s">
        <v>27</v>
      </c>
      <c r="F105" s="116"/>
      <c r="G105" s="116" t="s">
        <v>27</v>
      </c>
      <c r="H105" s="915" t="s">
        <v>43</v>
      </c>
      <c r="I105" s="920"/>
      <c r="J105" s="924"/>
      <c r="K105" s="934" t="s">
        <v>310</v>
      </c>
      <c r="L105" s="928" t="s">
        <v>311</v>
      </c>
      <c r="M105" s="907" t="s">
        <v>959</v>
      </c>
    </row>
    <row r="106" spans="1:13" ht="21" customHeight="1">
      <c r="A106" s="932" t="s">
        <v>312</v>
      </c>
      <c r="B106" s="927" t="s">
        <v>88</v>
      </c>
      <c r="C106" s="918"/>
      <c r="D106" s="327"/>
      <c r="E106" s="327"/>
      <c r="F106" s="327"/>
      <c r="G106" s="328"/>
      <c r="H106" s="915" t="s">
        <v>287</v>
      </c>
      <c r="I106" s="917">
        <v>750</v>
      </c>
      <c r="J106" s="918"/>
      <c r="K106" s="934"/>
      <c r="L106" s="928" t="s">
        <v>313</v>
      </c>
      <c r="M106" s="907" t="s">
        <v>960</v>
      </c>
    </row>
    <row r="107" spans="1:13" ht="21" customHeight="1">
      <c r="A107" s="925"/>
      <c r="B107" s="176" t="s">
        <v>289</v>
      </c>
      <c r="C107" s="918"/>
      <c r="D107" s="330"/>
      <c r="E107" s="330"/>
      <c r="F107" s="330"/>
      <c r="G107" s="331"/>
      <c r="H107" s="915" t="s">
        <v>44</v>
      </c>
      <c r="I107" s="919"/>
      <c r="J107" s="918"/>
      <c r="K107" s="929"/>
      <c r="L107" s="928" t="s">
        <v>314</v>
      </c>
      <c r="M107" s="907" t="s">
        <v>961</v>
      </c>
    </row>
    <row r="108" spans="1:13" ht="21" customHeight="1">
      <c r="A108" s="933"/>
      <c r="B108" s="927" t="s">
        <v>291</v>
      </c>
      <c r="C108" s="918"/>
      <c r="D108" s="330"/>
      <c r="E108" s="330"/>
      <c r="F108" s="330"/>
      <c r="G108" s="331"/>
      <c r="H108" s="915" t="s">
        <v>292</v>
      </c>
      <c r="I108" s="920">
        <v>900</v>
      </c>
      <c r="J108" s="918"/>
      <c r="K108" s="929"/>
      <c r="L108" s="928"/>
      <c r="M108" s="907" t="s">
        <v>395</v>
      </c>
    </row>
    <row r="109" spans="1:13" ht="21" customHeight="1">
      <c r="A109" s="170"/>
      <c r="B109" s="85"/>
      <c r="C109" s="329"/>
      <c r="D109" s="330"/>
      <c r="E109" s="330"/>
      <c r="F109" s="330"/>
      <c r="G109" s="331"/>
      <c r="H109" s="916" t="s">
        <v>20</v>
      </c>
      <c r="I109" s="921">
        <f>SUM(I105:I108)</f>
        <v>1650</v>
      </c>
      <c r="J109" s="922" t="s">
        <v>48</v>
      </c>
      <c r="K109" s="929"/>
      <c r="L109" s="928"/>
      <c r="M109" s="930" t="s">
        <v>293</v>
      </c>
    </row>
    <row r="110" spans="1:13" ht="21" customHeight="1">
      <c r="A110" s="170"/>
      <c r="B110" s="85"/>
      <c r="C110" s="337"/>
      <c r="D110" s="330"/>
      <c r="E110" s="330"/>
      <c r="F110" s="330"/>
      <c r="G110" s="316"/>
      <c r="H110" s="338"/>
      <c r="I110" s="339"/>
      <c r="J110" s="334"/>
      <c r="K110" s="85"/>
      <c r="L110" s="340"/>
      <c r="M110" s="222"/>
    </row>
    <row r="111" spans="1:13" ht="21" customHeight="1">
      <c r="A111" s="911" t="s">
        <v>991</v>
      </c>
      <c r="B111" s="906" t="s">
        <v>315</v>
      </c>
      <c r="C111" s="931" t="s">
        <v>992</v>
      </c>
      <c r="D111" s="116" t="s">
        <v>27</v>
      </c>
      <c r="E111" s="116" t="s">
        <v>27</v>
      </c>
      <c r="F111" s="116" t="s">
        <v>27</v>
      </c>
      <c r="G111" s="116" t="s">
        <v>27</v>
      </c>
      <c r="H111" s="916" t="s">
        <v>316</v>
      </c>
      <c r="I111" s="940"/>
      <c r="J111" s="915"/>
      <c r="K111" s="934" t="s">
        <v>317</v>
      </c>
      <c r="L111" s="928" t="s">
        <v>318</v>
      </c>
      <c r="M111" s="907" t="s">
        <v>959</v>
      </c>
    </row>
    <row r="112" spans="1:13" ht="21" customHeight="1">
      <c r="A112" s="925" t="s">
        <v>319</v>
      </c>
      <c r="B112" s="906" t="s">
        <v>243</v>
      </c>
      <c r="C112" s="935"/>
      <c r="D112" s="116"/>
      <c r="E112" s="116"/>
      <c r="F112" s="330"/>
      <c r="G112" s="331"/>
      <c r="H112" s="915"/>
      <c r="I112" s="941"/>
      <c r="J112" s="926"/>
      <c r="K112" s="76" t="s">
        <v>320</v>
      </c>
      <c r="L112" s="928" t="s">
        <v>321</v>
      </c>
      <c r="M112" s="907" t="s">
        <v>960</v>
      </c>
    </row>
    <row r="113" spans="1:13" ht="21" customHeight="1">
      <c r="A113" s="932" t="s">
        <v>322</v>
      </c>
      <c r="B113" s="915" t="s">
        <v>233</v>
      </c>
      <c r="C113" s="936"/>
      <c r="D113" s="330"/>
      <c r="E113" s="330"/>
      <c r="F113" s="330"/>
      <c r="G113" s="331"/>
      <c r="H113" s="915"/>
      <c r="I113" s="942"/>
      <c r="J113" s="918"/>
      <c r="K113" s="934" t="s">
        <v>323</v>
      </c>
      <c r="L113" s="928" t="s">
        <v>324</v>
      </c>
      <c r="M113" s="907" t="s">
        <v>961</v>
      </c>
    </row>
    <row r="114" spans="1:13" ht="21" customHeight="1">
      <c r="A114" s="932" t="s">
        <v>325</v>
      </c>
      <c r="B114" s="937"/>
      <c r="C114" s="936"/>
      <c r="D114" s="330"/>
      <c r="E114" s="330"/>
      <c r="F114" s="330"/>
      <c r="G114" s="331"/>
      <c r="H114" s="916"/>
      <c r="I114" s="941"/>
      <c r="J114" s="918"/>
      <c r="K114" s="943" t="s">
        <v>326</v>
      </c>
      <c r="L114" s="928"/>
      <c r="M114" s="907" t="s">
        <v>395</v>
      </c>
    </row>
    <row r="115" spans="1:13" ht="21" customHeight="1">
      <c r="A115" s="77" t="s">
        <v>327</v>
      </c>
      <c r="B115" s="938"/>
      <c r="C115" s="939"/>
      <c r="D115" s="330"/>
      <c r="E115" s="330"/>
      <c r="F115" s="330"/>
      <c r="G115" s="331"/>
      <c r="H115" s="916"/>
      <c r="I115" s="941"/>
      <c r="J115" s="918"/>
      <c r="K115" s="943"/>
      <c r="L115" s="928"/>
      <c r="M115" s="930" t="s">
        <v>293</v>
      </c>
    </row>
    <row r="116" spans="1:13" ht="21" customHeight="1">
      <c r="A116" s="77" t="s">
        <v>328</v>
      </c>
      <c r="B116" s="938"/>
      <c r="C116" s="939"/>
      <c r="D116" s="116"/>
      <c r="E116" s="116"/>
      <c r="F116" s="116"/>
      <c r="G116" s="116"/>
      <c r="H116" s="125"/>
      <c r="I116" s="339"/>
      <c r="J116" s="334"/>
      <c r="K116" s="119"/>
      <c r="L116" s="296"/>
      <c r="M116" s="118"/>
    </row>
    <row r="117" spans="1:13" ht="21" customHeight="1">
      <c r="A117" s="77" t="s">
        <v>329</v>
      </c>
      <c r="B117" s="938"/>
      <c r="C117" s="939"/>
      <c r="D117" s="327"/>
      <c r="E117" s="327"/>
      <c r="F117" s="327"/>
      <c r="G117" s="328"/>
      <c r="H117" s="301"/>
      <c r="I117" s="335"/>
      <c r="J117" s="336"/>
      <c r="K117" s="117"/>
      <c r="L117" s="332"/>
      <c r="M117" s="118"/>
    </row>
    <row r="118" spans="1:13" ht="21" customHeight="1">
      <c r="A118" s="925" t="s">
        <v>330</v>
      </c>
      <c r="B118" s="937"/>
      <c r="C118" s="939"/>
      <c r="D118" s="330"/>
      <c r="E118" s="330"/>
      <c r="F118" s="330"/>
      <c r="G118" s="331"/>
      <c r="H118" s="301"/>
      <c r="I118" s="333"/>
      <c r="J118" s="334"/>
      <c r="K118" s="119"/>
      <c r="L118" s="332"/>
      <c r="M118" s="118"/>
    </row>
    <row r="119" spans="1:13" ht="21" customHeight="1">
      <c r="A119" s="170"/>
      <c r="B119" s="119"/>
      <c r="C119" s="329"/>
      <c r="D119" s="330"/>
      <c r="E119" s="330"/>
      <c r="F119" s="330"/>
      <c r="G119" s="331"/>
      <c r="H119" s="301"/>
      <c r="I119" s="333"/>
      <c r="J119" s="334"/>
      <c r="K119" s="119"/>
      <c r="L119" s="332"/>
      <c r="M119" s="130"/>
    </row>
    <row r="120" spans="1:13" ht="21" customHeight="1">
      <c r="A120" s="211"/>
      <c r="B120" s="62"/>
      <c r="C120" s="342"/>
      <c r="D120" s="343"/>
      <c r="E120" s="343"/>
      <c r="F120" s="343"/>
      <c r="G120" s="344"/>
      <c r="H120" s="345"/>
      <c r="I120" s="346"/>
      <c r="J120" s="347"/>
      <c r="K120" s="62"/>
      <c r="L120" s="348"/>
      <c r="M120" s="349"/>
    </row>
    <row r="121" spans="1:13" ht="21" customHeight="1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133">
        <v>15</v>
      </c>
    </row>
    <row r="122" spans="1:13" ht="21" customHeight="1">
      <c r="A122" s="350"/>
      <c r="B122" s="89"/>
      <c r="C122" s="90"/>
      <c r="D122" s="91"/>
      <c r="E122" s="91"/>
      <c r="F122" s="91"/>
      <c r="G122" s="91"/>
      <c r="H122" s="92"/>
      <c r="I122" s="92"/>
      <c r="J122" s="351"/>
      <c r="K122" s="89"/>
      <c r="L122" s="89"/>
      <c r="M122" s="145"/>
    </row>
    <row r="123" spans="1:13" ht="21" customHeight="1">
      <c r="A123" s="22" t="s">
        <v>1</v>
      </c>
      <c r="B123" s="22" t="s">
        <v>2</v>
      </c>
      <c r="C123" s="39" t="s">
        <v>3</v>
      </c>
      <c r="D123" s="2695" t="s">
        <v>4</v>
      </c>
      <c r="E123" s="2714"/>
      <c r="F123" s="2714"/>
      <c r="G123" s="2715"/>
      <c r="H123" s="15" t="s">
        <v>5</v>
      </c>
      <c r="I123" s="45" t="s">
        <v>6</v>
      </c>
      <c r="J123" s="14" t="s">
        <v>7</v>
      </c>
      <c r="K123" s="14" t="s">
        <v>8</v>
      </c>
      <c r="L123" s="16" t="s">
        <v>9</v>
      </c>
      <c r="M123" s="16" t="s">
        <v>10</v>
      </c>
    </row>
    <row r="124" spans="1:13" ht="21" customHeight="1">
      <c r="A124" s="21"/>
      <c r="B124" s="21" t="s">
        <v>11</v>
      </c>
      <c r="C124" s="23" t="s">
        <v>12</v>
      </c>
      <c r="D124" s="11">
        <v>1</v>
      </c>
      <c r="E124" s="11">
        <v>2</v>
      </c>
      <c r="F124" s="12">
        <v>3</v>
      </c>
      <c r="G124" s="12">
        <v>4</v>
      </c>
      <c r="H124" s="20"/>
      <c r="I124" s="13" t="s">
        <v>13</v>
      </c>
      <c r="J124" s="10" t="s">
        <v>14</v>
      </c>
      <c r="K124" s="10" t="s">
        <v>15</v>
      </c>
      <c r="L124" s="17"/>
      <c r="M124" s="17"/>
    </row>
    <row r="125" spans="1:13" ht="21" customHeight="1">
      <c r="A125" s="33"/>
      <c r="B125" s="56"/>
      <c r="C125" s="56"/>
      <c r="D125" s="25"/>
      <c r="E125" s="25"/>
      <c r="F125" s="25"/>
      <c r="G125" s="25"/>
      <c r="H125" s="24"/>
      <c r="I125" s="25"/>
      <c r="J125" s="18" t="s">
        <v>16</v>
      </c>
      <c r="K125" s="18" t="s">
        <v>17</v>
      </c>
      <c r="L125" s="19"/>
      <c r="M125" s="34"/>
    </row>
    <row r="126" spans="1:13" ht="21" customHeight="1">
      <c r="A126" s="911" t="s">
        <v>993</v>
      </c>
      <c r="B126" s="906" t="s">
        <v>243</v>
      </c>
      <c r="C126" s="944" t="s">
        <v>992</v>
      </c>
      <c r="D126" s="116" t="s">
        <v>27</v>
      </c>
      <c r="E126" s="116" t="s">
        <v>27</v>
      </c>
      <c r="F126" s="116" t="s">
        <v>27</v>
      </c>
      <c r="G126" s="116" t="s">
        <v>27</v>
      </c>
      <c r="H126" s="916" t="s">
        <v>331</v>
      </c>
      <c r="I126" s="941"/>
      <c r="J126" s="918"/>
      <c r="K126" s="934" t="s">
        <v>317</v>
      </c>
      <c r="L126" s="928" t="s">
        <v>318</v>
      </c>
      <c r="M126" s="907" t="s">
        <v>959</v>
      </c>
    </row>
    <row r="127" spans="1:13" ht="21" customHeight="1">
      <c r="A127" s="925" t="s">
        <v>332</v>
      </c>
      <c r="B127" s="915" t="s">
        <v>233</v>
      </c>
      <c r="C127" s="935"/>
      <c r="D127" s="170"/>
      <c r="E127" s="170"/>
      <c r="F127" s="170"/>
      <c r="G127" s="170"/>
      <c r="H127" s="916"/>
      <c r="I127" s="941"/>
      <c r="J127" s="918"/>
      <c r="K127" s="76" t="s">
        <v>320</v>
      </c>
      <c r="L127" s="928" t="s">
        <v>321</v>
      </c>
      <c r="M127" s="907" t="s">
        <v>960</v>
      </c>
    </row>
    <row r="128" spans="1:13" ht="21" customHeight="1">
      <c r="A128" s="77" t="s">
        <v>333</v>
      </c>
      <c r="B128" s="938"/>
      <c r="C128" s="939"/>
      <c r="D128" s="170"/>
      <c r="E128" s="170"/>
      <c r="F128" s="170"/>
      <c r="G128" s="170"/>
      <c r="H128" s="916"/>
      <c r="I128" s="941"/>
      <c r="J128" s="918"/>
      <c r="K128" s="934" t="s">
        <v>334</v>
      </c>
      <c r="L128" s="928" t="s">
        <v>334</v>
      </c>
      <c r="M128" s="907" t="s">
        <v>961</v>
      </c>
    </row>
    <row r="129" spans="1:13" ht="21" customHeight="1">
      <c r="A129" s="77" t="s">
        <v>335</v>
      </c>
      <c r="B129" s="938"/>
      <c r="C129" s="939"/>
      <c r="D129" s="293"/>
      <c r="E129" s="293"/>
      <c r="F129" s="293"/>
      <c r="G129" s="192"/>
      <c r="H129" s="916"/>
      <c r="I129" s="941"/>
      <c r="J129" s="918"/>
      <c r="K129" s="943"/>
      <c r="L129" s="928"/>
      <c r="M129" s="907" t="s">
        <v>395</v>
      </c>
    </row>
    <row r="130" spans="1:13" ht="21" customHeight="1">
      <c r="A130" s="77" t="s">
        <v>336</v>
      </c>
      <c r="B130" s="938"/>
      <c r="C130" s="939"/>
      <c r="D130" s="293"/>
      <c r="E130" s="293"/>
      <c r="F130" s="293"/>
      <c r="G130" s="115"/>
      <c r="H130" s="916"/>
      <c r="I130" s="941"/>
      <c r="J130" s="918"/>
      <c r="K130" s="943"/>
      <c r="L130" s="928"/>
      <c r="M130" s="930" t="s">
        <v>293</v>
      </c>
    </row>
    <row r="131" spans="1:13" ht="21" customHeight="1">
      <c r="A131" s="77" t="s">
        <v>337</v>
      </c>
      <c r="B131" s="915"/>
      <c r="C131" s="931"/>
      <c r="D131" s="108"/>
      <c r="E131" s="108"/>
      <c r="F131" s="188"/>
      <c r="G131" s="188"/>
      <c r="H131" s="951"/>
      <c r="I131" s="952"/>
      <c r="J131" s="935"/>
      <c r="K131" s="934"/>
      <c r="L131" s="927"/>
      <c r="M131" s="971"/>
    </row>
    <row r="132" spans="1:13" ht="21" customHeight="1">
      <c r="A132" s="77" t="s">
        <v>338</v>
      </c>
      <c r="B132" s="915"/>
      <c r="C132" s="945"/>
      <c r="D132" s="108"/>
      <c r="E132" s="108"/>
      <c r="F132" s="188"/>
      <c r="G132" s="188"/>
      <c r="H132" s="954"/>
      <c r="I132" s="955"/>
      <c r="J132" s="956"/>
      <c r="K132" s="934"/>
      <c r="L132" s="927"/>
      <c r="M132" s="971"/>
    </row>
    <row r="133" spans="1:13" ht="21" customHeight="1">
      <c r="A133" s="449" t="s">
        <v>339</v>
      </c>
      <c r="B133" s="946"/>
      <c r="C133" s="944"/>
      <c r="D133" s="108"/>
      <c r="E133" s="108"/>
      <c r="F133" s="108"/>
      <c r="G133" s="108"/>
      <c r="H133" s="946"/>
      <c r="I133" s="957"/>
      <c r="J133" s="958"/>
      <c r="K133" s="959"/>
      <c r="L133" s="960"/>
      <c r="M133" s="907"/>
    </row>
    <row r="134" spans="1:13" ht="21" customHeight="1">
      <c r="A134" s="449" t="s">
        <v>340</v>
      </c>
      <c r="B134" s="947"/>
      <c r="C134" s="947"/>
      <c r="D134" s="116"/>
      <c r="E134" s="108"/>
      <c r="F134" s="108"/>
      <c r="G134" s="108"/>
      <c r="H134" s="947"/>
      <c r="I134" s="961"/>
      <c r="J134" s="947"/>
      <c r="K134" s="962"/>
      <c r="L134" s="937"/>
      <c r="M134" s="972"/>
    </row>
    <row r="135" spans="1:13" ht="21" customHeight="1">
      <c r="A135" s="449" t="s">
        <v>341</v>
      </c>
      <c r="B135" s="947"/>
      <c r="C135" s="947"/>
      <c r="D135" s="108"/>
      <c r="E135" s="108"/>
      <c r="F135" s="108"/>
      <c r="G135" s="108"/>
      <c r="H135" s="947"/>
      <c r="I135" s="961"/>
      <c r="J135" s="947"/>
      <c r="K135" s="962"/>
      <c r="L135" s="937"/>
      <c r="M135" s="973"/>
    </row>
    <row r="136" spans="1:13" ht="21" customHeight="1">
      <c r="A136" s="911" t="s">
        <v>994</v>
      </c>
      <c r="B136" s="906" t="s">
        <v>243</v>
      </c>
      <c r="C136" s="931" t="s">
        <v>992</v>
      </c>
      <c r="D136" s="116" t="s">
        <v>27</v>
      </c>
      <c r="E136" s="116" t="s">
        <v>27</v>
      </c>
      <c r="F136" s="116" t="s">
        <v>27</v>
      </c>
      <c r="G136" s="116" t="s">
        <v>27</v>
      </c>
      <c r="H136" s="964" t="s">
        <v>342</v>
      </c>
      <c r="I136" s="965"/>
      <c r="J136" s="949"/>
      <c r="K136" s="934" t="s">
        <v>317</v>
      </c>
      <c r="L136" s="928" t="s">
        <v>318</v>
      </c>
      <c r="M136" s="907" t="s">
        <v>959</v>
      </c>
    </row>
    <row r="137" spans="1:13" ht="21" customHeight="1">
      <c r="A137" s="925" t="s">
        <v>343</v>
      </c>
      <c r="B137" s="915" t="s">
        <v>233</v>
      </c>
      <c r="C137" s="935"/>
      <c r="D137" s="108"/>
      <c r="E137" s="108"/>
      <c r="F137" s="108"/>
      <c r="G137" s="108"/>
      <c r="H137" s="926"/>
      <c r="I137" s="920"/>
      <c r="J137" s="918"/>
      <c r="K137" s="76" t="s">
        <v>320</v>
      </c>
      <c r="L137" s="928" t="s">
        <v>321</v>
      </c>
      <c r="M137" s="907" t="s">
        <v>960</v>
      </c>
    </row>
    <row r="138" spans="1:13" ht="21" customHeight="1">
      <c r="A138" s="948" t="s">
        <v>344</v>
      </c>
      <c r="B138" s="906"/>
      <c r="C138" s="918"/>
      <c r="D138" s="108"/>
      <c r="E138" s="108"/>
      <c r="F138" s="108"/>
      <c r="G138" s="108"/>
      <c r="H138" s="926"/>
      <c r="I138" s="920"/>
      <c r="J138" s="966"/>
      <c r="K138" s="967" t="s">
        <v>345</v>
      </c>
      <c r="L138" s="968" t="s">
        <v>345</v>
      </c>
      <c r="M138" s="907" t="s">
        <v>961</v>
      </c>
    </row>
    <row r="139" spans="1:13" ht="21" customHeight="1">
      <c r="A139" s="932" t="s">
        <v>346</v>
      </c>
      <c r="B139" s="915"/>
      <c r="C139" s="949"/>
      <c r="D139" s="108"/>
      <c r="E139" s="108"/>
      <c r="F139" s="108"/>
      <c r="G139" s="108"/>
      <c r="H139" s="915"/>
      <c r="I139" s="952"/>
      <c r="J139" s="966"/>
      <c r="K139" s="967" t="s">
        <v>347</v>
      </c>
      <c r="L139" s="927" t="s">
        <v>347</v>
      </c>
      <c r="M139" s="907" t="s">
        <v>395</v>
      </c>
    </row>
    <row r="140" spans="1:13" ht="21" customHeight="1">
      <c r="A140" s="77" t="s">
        <v>337</v>
      </c>
      <c r="B140" s="906"/>
      <c r="C140" s="949"/>
      <c r="D140" s="108"/>
      <c r="E140" s="116"/>
      <c r="F140" s="116"/>
      <c r="G140" s="116"/>
      <c r="H140" s="915"/>
      <c r="I140" s="952"/>
      <c r="J140" s="915"/>
      <c r="K140" s="969"/>
      <c r="L140" s="970"/>
      <c r="M140" s="930" t="s">
        <v>293</v>
      </c>
    </row>
    <row r="141" spans="1:13" ht="21" customHeight="1">
      <c r="A141" s="77" t="s">
        <v>338</v>
      </c>
      <c r="B141" s="906"/>
      <c r="C141" s="949"/>
      <c r="D141" s="108"/>
      <c r="E141" s="116"/>
      <c r="F141" s="116"/>
      <c r="G141" s="116"/>
      <c r="H141" s="119"/>
      <c r="I141" s="352"/>
      <c r="J141" s="111"/>
      <c r="K141" s="109"/>
      <c r="L141" s="235"/>
      <c r="M141" s="353"/>
    </row>
    <row r="142" spans="1:13" ht="21" customHeight="1">
      <c r="A142" s="449" t="s">
        <v>339</v>
      </c>
      <c r="B142" s="906"/>
      <c r="C142" s="949"/>
      <c r="D142" s="108"/>
      <c r="E142" s="116"/>
      <c r="F142" s="116"/>
      <c r="G142" s="116"/>
      <c r="H142" s="119"/>
      <c r="I142" s="216"/>
      <c r="J142" s="111"/>
      <c r="K142" s="109"/>
      <c r="L142" s="221"/>
      <c r="M142" s="353"/>
    </row>
    <row r="143" spans="1:13" ht="21" customHeight="1">
      <c r="A143" s="449" t="s">
        <v>340</v>
      </c>
      <c r="B143" s="915"/>
      <c r="C143" s="935"/>
      <c r="D143" s="108"/>
      <c r="E143" s="108"/>
      <c r="F143" s="108"/>
      <c r="G143" s="108"/>
      <c r="H143" s="119"/>
      <c r="I143" s="160"/>
      <c r="J143" s="111"/>
      <c r="K143" s="235"/>
      <c r="L143" s="117"/>
      <c r="M143" s="354"/>
    </row>
    <row r="144" spans="1:13" ht="21" customHeight="1">
      <c r="A144" s="356"/>
      <c r="B144" s="262"/>
      <c r="C144" s="357"/>
      <c r="D144" s="32"/>
      <c r="E144" s="32"/>
      <c r="F144" s="32"/>
      <c r="G144" s="32"/>
      <c r="H144" s="358"/>
      <c r="I144" s="359"/>
      <c r="J144" s="360"/>
      <c r="K144" s="62"/>
      <c r="L144" s="361"/>
      <c r="M144" s="362"/>
    </row>
    <row r="145" spans="1:13" ht="21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133">
        <v>16</v>
      </c>
    </row>
    <row r="146" spans="1:13" ht="21" customHeight="1">
      <c r="A146" s="139"/>
      <c r="B146" s="140"/>
      <c r="C146" s="141"/>
      <c r="D146" s="142"/>
      <c r="E146" s="142"/>
      <c r="F146" s="142"/>
      <c r="G146" s="142"/>
      <c r="H146" s="363"/>
      <c r="I146" s="363"/>
      <c r="J146" s="179"/>
      <c r="K146" s="180"/>
      <c r="L146" s="180"/>
      <c r="M146" s="145"/>
    </row>
    <row r="147" spans="1:13" ht="21" customHeight="1">
      <c r="A147" s="22" t="s">
        <v>1</v>
      </c>
      <c r="B147" s="22" t="s">
        <v>2</v>
      </c>
      <c r="C147" s="39" t="s">
        <v>3</v>
      </c>
      <c r="D147" s="2695" t="s">
        <v>4</v>
      </c>
      <c r="E147" s="2714"/>
      <c r="F147" s="2714"/>
      <c r="G147" s="2715"/>
      <c r="H147" s="15" t="s">
        <v>5</v>
      </c>
      <c r="I147" s="45" t="s">
        <v>6</v>
      </c>
      <c r="J147" s="14" t="s">
        <v>7</v>
      </c>
      <c r="K147" s="14" t="s">
        <v>8</v>
      </c>
      <c r="L147" s="16" t="s">
        <v>9</v>
      </c>
      <c r="M147" s="16" t="s">
        <v>10</v>
      </c>
    </row>
    <row r="148" spans="1:13" ht="21" customHeight="1">
      <c r="A148" s="21"/>
      <c r="B148" s="21" t="s">
        <v>11</v>
      </c>
      <c r="C148" s="23" t="s">
        <v>12</v>
      </c>
      <c r="D148" s="11">
        <v>1</v>
      </c>
      <c r="E148" s="11">
        <v>2</v>
      </c>
      <c r="F148" s="12">
        <v>3</v>
      </c>
      <c r="G148" s="12">
        <v>4</v>
      </c>
      <c r="H148" s="20"/>
      <c r="I148" s="13" t="s">
        <v>13</v>
      </c>
      <c r="J148" s="10" t="s">
        <v>14</v>
      </c>
      <c r="K148" s="10" t="s">
        <v>15</v>
      </c>
      <c r="L148" s="17"/>
      <c r="M148" s="17"/>
    </row>
    <row r="149" spans="1:13" ht="21" customHeight="1">
      <c r="A149" s="33"/>
      <c r="B149" s="56"/>
      <c r="C149" s="56"/>
      <c r="D149" s="25"/>
      <c r="E149" s="25"/>
      <c r="F149" s="25"/>
      <c r="G149" s="25"/>
      <c r="H149" s="24"/>
      <c r="I149" s="25"/>
      <c r="J149" s="18" t="s">
        <v>16</v>
      </c>
      <c r="K149" s="18" t="s">
        <v>17</v>
      </c>
      <c r="L149" s="19"/>
      <c r="M149" s="34"/>
    </row>
    <row r="150" spans="1:13" ht="21" customHeight="1">
      <c r="A150" s="910" t="s">
        <v>999</v>
      </c>
      <c r="B150" s="915" t="s">
        <v>222</v>
      </c>
      <c r="C150" s="931" t="s">
        <v>992</v>
      </c>
      <c r="D150" s="116" t="s">
        <v>27</v>
      </c>
      <c r="E150" s="116" t="s">
        <v>27</v>
      </c>
      <c r="F150" s="116" t="s">
        <v>27</v>
      </c>
      <c r="G150" s="116" t="s">
        <v>27</v>
      </c>
      <c r="H150" s="161" t="s">
        <v>223</v>
      </c>
      <c r="I150" s="920"/>
      <c r="J150" s="983"/>
      <c r="K150" s="959" t="s">
        <v>224</v>
      </c>
      <c r="L150" s="984" t="s">
        <v>225</v>
      </c>
      <c r="M150" s="907" t="s">
        <v>959</v>
      </c>
    </row>
    <row r="151" spans="1:13" ht="21" customHeight="1">
      <c r="A151" s="910" t="s">
        <v>1000</v>
      </c>
      <c r="B151" s="915" t="s">
        <v>226</v>
      </c>
      <c r="C151" s="974"/>
      <c r="D151" s="981"/>
      <c r="E151" s="981"/>
      <c r="F151" s="981"/>
      <c r="G151" s="981"/>
      <c r="H151" s="161" t="s">
        <v>227</v>
      </c>
      <c r="I151" s="952"/>
      <c r="J151" s="931"/>
      <c r="K151" s="969" t="s">
        <v>228</v>
      </c>
      <c r="L151" s="985" t="s">
        <v>92</v>
      </c>
      <c r="M151" s="907" t="s">
        <v>960</v>
      </c>
    </row>
    <row r="152" spans="1:13" ht="21" customHeight="1">
      <c r="A152" s="979" t="s">
        <v>1001</v>
      </c>
      <c r="B152" s="975"/>
      <c r="C152" s="936"/>
      <c r="D152" s="981"/>
      <c r="E152" s="981"/>
      <c r="F152" s="980"/>
      <c r="G152" s="980"/>
      <c r="H152" s="161" t="s">
        <v>91</v>
      </c>
      <c r="I152" s="920"/>
      <c r="J152" s="931"/>
      <c r="K152" s="969" t="s">
        <v>229</v>
      </c>
      <c r="L152" s="985" t="s">
        <v>230</v>
      </c>
      <c r="M152" s="907" t="s">
        <v>961</v>
      </c>
    </row>
    <row r="153" spans="1:13" ht="21" customHeight="1">
      <c r="A153" s="925" t="s">
        <v>995</v>
      </c>
      <c r="B153" s="976" t="s">
        <v>90</v>
      </c>
      <c r="C153" s="931" t="s">
        <v>1004</v>
      </c>
      <c r="D153" s="981"/>
      <c r="E153" s="116" t="s">
        <v>27</v>
      </c>
      <c r="F153" s="116" t="s">
        <v>27</v>
      </c>
      <c r="G153" s="981"/>
      <c r="H153" s="447" t="s">
        <v>231</v>
      </c>
      <c r="I153" s="920"/>
      <c r="J153" s="931"/>
      <c r="K153" s="969"/>
      <c r="L153" s="985" t="s">
        <v>1006</v>
      </c>
      <c r="M153" s="907" t="s">
        <v>395</v>
      </c>
    </row>
    <row r="154" spans="1:13" ht="21" customHeight="1">
      <c r="A154" s="449" t="s">
        <v>232</v>
      </c>
      <c r="B154" s="976" t="s">
        <v>233</v>
      </c>
      <c r="C154" s="939"/>
      <c r="D154" s="981"/>
      <c r="E154" s="116"/>
      <c r="F154" s="981"/>
      <c r="G154" s="981"/>
      <c r="H154" s="161"/>
      <c r="I154" s="920"/>
      <c r="J154" s="931"/>
      <c r="K154" s="969"/>
      <c r="L154" s="985" t="s">
        <v>234</v>
      </c>
      <c r="M154" s="986"/>
    </row>
    <row r="155" spans="1:13" ht="21" customHeight="1">
      <c r="A155" s="913" t="s">
        <v>235</v>
      </c>
      <c r="B155" s="976" t="s">
        <v>236</v>
      </c>
      <c r="C155" s="931" t="s">
        <v>992</v>
      </c>
      <c r="D155" s="116" t="s">
        <v>27</v>
      </c>
      <c r="E155" s="116" t="s">
        <v>27</v>
      </c>
      <c r="F155" s="116" t="s">
        <v>27</v>
      </c>
      <c r="G155" s="116" t="s">
        <v>27</v>
      </c>
      <c r="H155" s="161"/>
      <c r="I155" s="920"/>
      <c r="J155" s="931"/>
      <c r="K155" s="969"/>
      <c r="L155" s="985" t="s">
        <v>1007</v>
      </c>
      <c r="M155" s="986"/>
    </row>
    <row r="156" spans="1:13" ht="21" customHeight="1">
      <c r="A156" s="449" t="s">
        <v>237</v>
      </c>
      <c r="B156" s="918"/>
      <c r="C156" s="939"/>
      <c r="D156" s="981"/>
      <c r="E156" s="981"/>
      <c r="F156" s="981"/>
      <c r="G156" s="981"/>
      <c r="H156" s="119"/>
      <c r="I156" s="216"/>
      <c r="J156" s="111"/>
      <c r="K156" s="119"/>
      <c r="L156" s="151" t="s">
        <v>1008</v>
      </c>
      <c r="M156" s="353"/>
    </row>
    <row r="157" spans="1:13" ht="21" customHeight="1">
      <c r="A157" s="77" t="s">
        <v>996</v>
      </c>
      <c r="B157" s="912" t="s">
        <v>238</v>
      </c>
      <c r="C157" s="931" t="s">
        <v>992</v>
      </c>
      <c r="D157" s="116" t="s">
        <v>27</v>
      </c>
      <c r="E157" s="116" t="s">
        <v>27</v>
      </c>
      <c r="F157" s="116" t="s">
        <v>27</v>
      </c>
      <c r="G157" s="116" t="s">
        <v>27</v>
      </c>
      <c r="H157" s="119"/>
      <c r="I157" s="160"/>
      <c r="J157" s="111"/>
      <c r="K157" s="119"/>
      <c r="L157" s="151"/>
      <c r="M157" s="354"/>
    </row>
    <row r="158" spans="1:13" ht="21" customHeight="1">
      <c r="A158" s="77" t="s">
        <v>239</v>
      </c>
      <c r="B158" s="912"/>
      <c r="C158" s="931"/>
      <c r="D158" s="982"/>
      <c r="E158" s="980"/>
      <c r="F158" s="980"/>
      <c r="G158" s="980"/>
      <c r="H158" s="125"/>
      <c r="I158" s="355"/>
      <c r="J158" s="183"/>
      <c r="K158" s="119"/>
      <c r="L158" s="151"/>
      <c r="M158" s="354"/>
    </row>
    <row r="159" spans="1:13" ht="21" customHeight="1">
      <c r="A159" s="449" t="s">
        <v>240</v>
      </c>
      <c r="B159" s="975"/>
      <c r="C159" s="931"/>
      <c r="D159" s="980"/>
      <c r="E159" s="980"/>
      <c r="F159" s="980"/>
      <c r="G159" s="980"/>
      <c r="H159" s="125"/>
      <c r="I159" s="355"/>
      <c r="J159" s="183"/>
      <c r="K159" s="138"/>
      <c r="L159" s="151"/>
      <c r="M159" s="354"/>
    </row>
    <row r="160" spans="1:13" ht="21" customHeight="1">
      <c r="A160" s="449" t="s">
        <v>1002</v>
      </c>
      <c r="B160" s="915" t="s">
        <v>241</v>
      </c>
      <c r="C160" s="931" t="s">
        <v>1005</v>
      </c>
      <c r="D160" s="981"/>
      <c r="E160" s="981"/>
      <c r="F160" s="981"/>
      <c r="G160" s="116" t="s">
        <v>27</v>
      </c>
      <c r="H160" s="125"/>
      <c r="I160" s="364"/>
      <c r="J160" s="119"/>
      <c r="K160" s="164"/>
      <c r="L160" s="151"/>
      <c r="M160" s="353"/>
    </row>
    <row r="161" spans="1:13" ht="21" customHeight="1">
      <c r="A161" s="449" t="s">
        <v>242</v>
      </c>
      <c r="B161" s="915"/>
      <c r="C161" s="939"/>
      <c r="D161" s="981"/>
      <c r="E161" s="981"/>
      <c r="F161" s="981"/>
      <c r="G161" s="981"/>
      <c r="H161" s="119"/>
      <c r="I161" s="365"/>
      <c r="J161" s="109"/>
      <c r="K161" s="138"/>
      <c r="L161" s="151"/>
      <c r="M161" s="353"/>
    </row>
    <row r="162" spans="1:13" ht="21" customHeight="1">
      <c r="A162" s="925" t="s">
        <v>1003</v>
      </c>
      <c r="B162" s="915" t="s">
        <v>241</v>
      </c>
      <c r="C162" s="931" t="s">
        <v>1005</v>
      </c>
      <c r="D162" s="981"/>
      <c r="E162" s="980"/>
      <c r="F162" s="981"/>
      <c r="G162" s="116" t="s">
        <v>27</v>
      </c>
      <c r="H162" s="119"/>
      <c r="I162" s="166"/>
      <c r="J162" s="111"/>
      <c r="K162" s="164"/>
      <c r="L162" s="151"/>
      <c r="M162" s="353"/>
    </row>
    <row r="163" spans="1:13" ht="21" customHeight="1">
      <c r="A163" s="449" t="s">
        <v>242</v>
      </c>
      <c r="B163" s="915"/>
      <c r="C163" s="939"/>
      <c r="D163" s="981"/>
      <c r="E163" s="981"/>
      <c r="F163" s="981"/>
      <c r="G163" s="981"/>
      <c r="H163" s="125"/>
      <c r="I163" s="168"/>
      <c r="J163" s="111"/>
      <c r="K163" s="169"/>
      <c r="L163" s="159"/>
      <c r="M163" s="354"/>
    </row>
    <row r="164" spans="1:13" ht="21" customHeight="1">
      <c r="A164" s="948" t="s">
        <v>997</v>
      </c>
      <c r="B164" s="906" t="s">
        <v>243</v>
      </c>
      <c r="C164" s="931" t="s">
        <v>992</v>
      </c>
      <c r="D164" s="116" t="s">
        <v>27</v>
      </c>
      <c r="E164" s="116" t="s">
        <v>27</v>
      </c>
      <c r="F164" s="116" t="s">
        <v>27</v>
      </c>
      <c r="G164" s="116" t="s">
        <v>27</v>
      </c>
      <c r="H164" s="125"/>
      <c r="I164" s="168"/>
      <c r="J164" s="111"/>
      <c r="K164" s="169"/>
      <c r="L164" s="159"/>
      <c r="M164" s="354"/>
    </row>
    <row r="165" spans="1:13" ht="21" customHeight="1">
      <c r="A165" s="948" t="s">
        <v>244</v>
      </c>
      <c r="B165" s="906" t="s">
        <v>233</v>
      </c>
      <c r="C165" s="918"/>
      <c r="D165" s="980"/>
      <c r="E165" s="980"/>
      <c r="F165" s="980"/>
      <c r="G165" s="980"/>
      <c r="H165" s="125"/>
      <c r="I165" s="168"/>
      <c r="J165" s="111"/>
      <c r="K165" s="169"/>
      <c r="L165" s="159"/>
      <c r="M165" s="167"/>
    </row>
    <row r="166" spans="1:13" ht="21" customHeight="1">
      <c r="A166" s="932" t="s">
        <v>998</v>
      </c>
      <c r="B166" s="906" t="s">
        <v>243</v>
      </c>
      <c r="C166" s="931" t="s">
        <v>992</v>
      </c>
      <c r="D166" s="116" t="s">
        <v>27</v>
      </c>
      <c r="E166" s="116" t="s">
        <v>27</v>
      </c>
      <c r="F166" s="116" t="s">
        <v>27</v>
      </c>
      <c r="G166" s="116" t="s">
        <v>27</v>
      </c>
      <c r="H166" s="125"/>
      <c r="I166" s="168"/>
      <c r="J166" s="111"/>
      <c r="K166" s="169"/>
      <c r="L166" s="159"/>
      <c r="M166" s="167"/>
    </row>
    <row r="167" spans="1:13" ht="21" customHeight="1">
      <c r="A167" s="932" t="s">
        <v>245</v>
      </c>
      <c r="B167" s="915" t="s">
        <v>233</v>
      </c>
      <c r="C167" s="949"/>
      <c r="D167" s="108"/>
      <c r="E167" s="136"/>
      <c r="F167" s="108"/>
      <c r="G167" s="136"/>
      <c r="H167" s="125"/>
      <c r="I167" s="168"/>
      <c r="J167" s="111"/>
      <c r="K167" s="169"/>
      <c r="L167" s="159"/>
      <c r="M167" s="167"/>
    </row>
    <row r="168" spans="1:13" ht="21" customHeight="1">
      <c r="A168" s="977" t="s">
        <v>246</v>
      </c>
      <c r="B168" s="978"/>
      <c r="C168" s="978"/>
      <c r="D168" s="32"/>
      <c r="E168" s="142"/>
      <c r="F168" s="32"/>
      <c r="G168" s="142"/>
      <c r="H168" s="358"/>
      <c r="I168" s="366"/>
      <c r="J168" s="173"/>
      <c r="K168" s="367"/>
      <c r="L168" s="361"/>
      <c r="M168" s="175"/>
    </row>
    <row r="169" spans="1:13" ht="21" customHeight="1">
      <c r="A169" s="137"/>
      <c r="B169" s="137"/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3">
        <v>17</v>
      </c>
    </row>
    <row r="170" spans="1:13" ht="21" customHeight="1">
      <c r="A170" s="139"/>
      <c r="B170" s="140"/>
      <c r="C170" s="141"/>
      <c r="D170" s="142"/>
      <c r="E170" s="142"/>
      <c r="F170" s="142"/>
      <c r="G170" s="142"/>
      <c r="H170" s="143"/>
      <c r="I170" s="143"/>
      <c r="J170" s="144"/>
      <c r="K170" s="140"/>
      <c r="L170" s="140"/>
      <c r="M170" s="145"/>
    </row>
    <row r="171" spans="1:13" ht="21" customHeight="1">
      <c r="A171" s="22" t="s">
        <v>1</v>
      </c>
      <c r="B171" s="22" t="s">
        <v>2</v>
      </c>
      <c r="C171" s="39" t="s">
        <v>3</v>
      </c>
      <c r="D171" s="2695" t="s">
        <v>4</v>
      </c>
      <c r="E171" s="2714"/>
      <c r="F171" s="2714"/>
      <c r="G171" s="2715"/>
      <c r="H171" s="15" t="s">
        <v>5</v>
      </c>
      <c r="I171" s="45" t="s">
        <v>6</v>
      </c>
      <c r="J171" s="14" t="s">
        <v>7</v>
      </c>
      <c r="K171" s="14" t="s">
        <v>8</v>
      </c>
      <c r="L171" s="16" t="s">
        <v>9</v>
      </c>
      <c r="M171" s="16" t="s">
        <v>10</v>
      </c>
    </row>
    <row r="172" spans="1:13" ht="21" customHeight="1">
      <c r="A172" s="21"/>
      <c r="B172" s="21" t="s">
        <v>11</v>
      </c>
      <c r="C172" s="23" t="s">
        <v>12</v>
      </c>
      <c r="D172" s="11">
        <v>1</v>
      </c>
      <c r="E172" s="11">
        <v>2</v>
      </c>
      <c r="F172" s="12">
        <v>3</v>
      </c>
      <c r="G172" s="12">
        <v>4</v>
      </c>
      <c r="H172" s="20"/>
      <c r="I172" s="13" t="s">
        <v>13</v>
      </c>
      <c r="J172" s="10" t="s">
        <v>14</v>
      </c>
      <c r="K172" s="10" t="s">
        <v>15</v>
      </c>
      <c r="L172" s="17"/>
      <c r="M172" s="17"/>
    </row>
    <row r="173" spans="1:13" ht="21" customHeight="1">
      <c r="A173" s="33"/>
      <c r="B173" s="56"/>
      <c r="C173" s="56"/>
      <c r="D173" s="25"/>
      <c r="E173" s="25"/>
      <c r="F173" s="25"/>
      <c r="G173" s="25"/>
      <c r="H173" s="24"/>
      <c r="I173" s="25"/>
      <c r="J173" s="18" t="s">
        <v>16</v>
      </c>
      <c r="K173" s="18" t="s">
        <v>17</v>
      </c>
      <c r="L173" s="19"/>
      <c r="M173" s="34"/>
    </row>
    <row r="174" spans="1:13" ht="21" customHeight="1">
      <c r="A174" s="77" t="s">
        <v>1009</v>
      </c>
      <c r="B174" s="906" t="s">
        <v>243</v>
      </c>
      <c r="C174" s="931" t="s">
        <v>992</v>
      </c>
      <c r="D174" s="116" t="s">
        <v>27</v>
      </c>
      <c r="E174" s="116" t="s">
        <v>27</v>
      </c>
      <c r="F174" s="116" t="s">
        <v>27</v>
      </c>
      <c r="G174" s="116" t="s">
        <v>27</v>
      </c>
      <c r="H174" s="931"/>
      <c r="I174" s="987"/>
      <c r="J174" s="926"/>
      <c r="K174" s="967" t="s">
        <v>247</v>
      </c>
      <c r="L174" s="927" t="s">
        <v>248</v>
      </c>
      <c r="M174" s="907" t="s">
        <v>959</v>
      </c>
    </row>
    <row r="175" spans="1:13" ht="21" customHeight="1">
      <c r="A175" s="77" t="s">
        <v>249</v>
      </c>
      <c r="B175" s="915" t="s">
        <v>233</v>
      </c>
      <c r="C175" s="974"/>
      <c r="D175" s="980"/>
      <c r="E175" s="980"/>
      <c r="F175" s="980"/>
      <c r="G175" s="988"/>
      <c r="H175" s="915"/>
      <c r="I175" s="940"/>
      <c r="J175" s="918"/>
      <c r="K175" s="967" t="s">
        <v>250</v>
      </c>
      <c r="L175" s="927" t="s">
        <v>1014</v>
      </c>
      <c r="M175" s="907" t="s">
        <v>960</v>
      </c>
    </row>
    <row r="176" spans="1:13" ht="21" customHeight="1">
      <c r="A176" s="77" t="s">
        <v>251</v>
      </c>
      <c r="B176" s="915"/>
      <c r="C176" s="989"/>
      <c r="D176" s="916"/>
      <c r="E176" s="916"/>
      <c r="F176" s="916"/>
      <c r="G176" s="944"/>
      <c r="H176" s="916"/>
      <c r="I176" s="990"/>
      <c r="J176" s="926"/>
      <c r="K176" s="967" t="s">
        <v>252</v>
      </c>
      <c r="L176" s="928" t="s">
        <v>1013</v>
      </c>
      <c r="M176" s="907" t="s">
        <v>961</v>
      </c>
    </row>
    <row r="177" spans="1:13" ht="21" customHeight="1">
      <c r="A177" s="77" t="s">
        <v>253</v>
      </c>
      <c r="B177" s="915"/>
      <c r="C177" s="989"/>
      <c r="D177" s="916"/>
      <c r="E177" s="916"/>
      <c r="F177" s="916"/>
      <c r="G177" s="944"/>
      <c r="H177" s="946"/>
      <c r="I177" s="987"/>
      <c r="J177" s="991"/>
      <c r="K177" s="929"/>
      <c r="L177" s="928" t="s">
        <v>254</v>
      </c>
      <c r="M177" s="907" t="s">
        <v>395</v>
      </c>
    </row>
    <row r="178" spans="1:13" ht="21" customHeight="1">
      <c r="A178" s="77" t="s">
        <v>255</v>
      </c>
      <c r="B178" s="915"/>
      <c r="C178" s="989"/>
      <c r="D178" s="916"/>
      <c r="E178" s="916"/>
      <c r="F178" s="916"/>
      <c r="G178" s="944"/>
      <c r="H178" s="954"/>
      <c r="I178" s="990"/>
      <c r="J178" s="958"/>
      <c r="K178" s="929"/>
      <c r="L178" s="928"/>
      <c r="M178" s="992"/>
    </row>
    <row r="179" spans="1:13" ht="21" customHeight="1">
      <c r="A179" s="932" t="s">
        <v>256</v>
      </c>
      <c r="B179" s="915"/>
      <c r="C179" s="916"/>
      <c r="D179" s="916"/>
      <c r="E179" s="916"/>
      <c r="F179" s="916"/>
      <c r="G179" s="918"/>
      <c r="H179" s="916"/>
      <c r="I179" s="955"/>
      <c r="J179" s="991"/>
      <c r="K179" s="929"/>
      <c r="L179" s="992"/>
      <c r="M179" s="976"/>
    </row>
    <row r="180" spans="1:13" ht="21" customHeight="1">
      <c r="A180" s="77" t="s">
        <v>257</v>
      </c>
      <c r="B180" s="915"/>
      <c r="C180" s="935"/>
      <c r="D180" s="980"/>
      <c r="E180" s="980"/>
      <c r="F180" s="980"/>
      <c r="G180" s="988"/>
      <c r="H180" s="946"/>
      <c r="I180" s="990"/>
      <c r="J180" s="958"/>
      <c r="K180" s="967"/>
      <c r="L180" s="928"/>
      <c r="M180" s="953"/>
    </row>
    <row r="181" spans="1:13" ht="21" customHeight="1">
      <c r="A181" s="77" t="s">
        <v>1011</v>
      </c>
      <c r="B181" s="915" t="s">
        <v>258</v>
      </c>
      <c r="C181" s="931" t="s">
        <v>1012</v>
      </c>
      <c r="D181" s="116" t="s">
        <v>27</v>
      </c>
      <c r="E181" s="116" t="s">
        <v>27</v>
      </c>
      <c r="F181" s="916"/>
      <c r="G181" s="944"/>
      <c r="H181" s="951" t="s">
        <v>259</v>
      </c>
      <c r="I181" s="987">
        <v>21000</v>
      </c>
      <c r="J181" s="991"/>
      <c r="K181" s="929" t="s">
        <v>260</v>
      </c>
      <c r="L181" s="928" t="s">
        <v>1015</v>
      </c>
      <c r="M181" s="907" t="s">
        <v>959</v>
      </c>
    </row>
    <row r="182" spans="1:13" ht="21" customHeight="1">
      <c r="A182" s="911" t="s">
        <v>261</v>
      </c>
      <c r="B182" s="915" t="s">
        <v>262</v>
      </c>
      <c r="C182" s="989"/>
      <c r="D182" s="916"/>
      <c r="E182" s="916"/>
      <c r="F182" s="916"/>
      <c r="G182" s="944"/>
      <c r="H182" s="951" t="s">
        <v>263</v>
      </c>
      <c r="I182" s="990"/>
      <c r="J182" s="958"/>
      <c r="K182" s="929" t="s">
        <v>264</v>
      </c>
      <c r="L182" s="928" t="s">
        <v>1016</v>
      </c>
      <c r="M182" s="907" t="s">
        <v>960</v>
      </c>
    </row>
    <row r="183" spans="1:13" ht="21" customHeight="1">
      <c r="A183" s="911" t="s">
        <v>265</v>
      </c>
      <c r="B183" s="915"/>
      <c r="C183" s="989"/>
      <c r="D183" s="916"/>
      <c r="E183" s="916"/>
      <c r="F183" s="916"/>
      <c r="G183" s="944"/>
      <c r="H183" s="951" t="s">
        <v>266</v>
      </c>
      <c r="I183" s="990"/>
      <c r="J183" s="958"/>
      <c r="K183" s="929"/>
      <c r="L183" s="928" t="s">
        <v>1018</v>
      </c>
      <c r="M183" s="907" t="s">
        <v>961</v>
      </c>
    </row>
    <row r="184" spans="1:13" ht="21" customHeight="1">
      <c r="A184" s="911" t="s">
        <v>267</v>
      </c>
      <c r="B184" s="915"/>
      <c r="C184" s="989"/>
      <c r="D184" s="916"/>
      <c r="E184" s="916"/>
      <c r="F184" s="916"/>
      <c r="G184" s="944"/>
      <c r="H184" s="916" t="s">
        <v>20</v>
      </c>
      <c r="I184" s="990">
        <v>21000</v>
      </c>
      <c r="J184" s="926" t="s">
        <v>48</v>
      </c>
      <c r="K184" s="929"/>
      <c r="L184" s="928" t="s">
        <v>1017</v>
      </c>
      <c r="M184" s="907" t="s">
        <v>395</v>
      </c>
    </row>
    <row r="185" spans="1:13" ht="21" customHeight="1">
      <c r="A185" s="911"/>
      <c r="B185" s="915"/>
      <c r="C185" s="945"/>
      <c r="D185" s="916"/>
      <c r="E185" s="916"/>
      <c r="F185" s="916"/>
      <c r="G185" s="944"/>
      <c r="H185" s="916"/>
      <c r="I185" s="990"/>
      <c r="J185" s="993"/>
      <c r="K185" s="929"/>
      <c r="L185" s="928"/>
      <c r="M185" s="906"/>
    </row>
    <row r="186" spans="1:13" ht="21" customHeight="1">
      <c r="A186" s="911" t="s">
        <v>1010</v>
      </c>
      <c r="B186" s="906" t="s">
        <v>243</v>
      </c>
      <c r="C186" s="931" t="s">
        <v>992</v>
      </c>
      <c r="D186" s="116" t="s">
        <v>27</v>
      </c>
      <c r="E186" s="116" t="s">
        <v>27</v>
      </c>
      <c r="F186" s="116" t="s">
        <v>27</v>
      </c>
      <c r="G186" s="116" t="s">
        <v>27</v>
      </c>
      <c r="H186" s="916" t="s">
        <v>89</v>
      </c>
      <c r="I186" s="955"/>
      <c r="J186" s="991"/>
      <c r="K186" s="929" t="s">
        <v>268</v>
      </c>
      <c r="L186" s="992" t="s">
        <v>269</v>
      </c>
      <c r="M186" s="907" t="s">
        <v>959</v>
      </c>
    </row>
    <row r="187" spans="1:13" ht="21" customHeight="1">
      <c r="A187" s="77" t="s">
        <v>270</v>
      </c>
      <c r="B187" s="915" t="s">
        <v>233</v>
      </c>
      <c r="C187" s="935"/>
      <c r="D187" s="980"/>
      <c r="E187" s="980"/>
      <c r="F187" s="980"/>
      <c r="G187" s="988"/>
      <c r="H187" s="946"/>
      <c r="I187" s="990"/>
      <c r="J187" s="958"/>
      <c r="K187" s="967" t="s">
        <v>271</v>
      </c>
      <c r="L187" s="928" t="s">
        <v>272</v>
      </c>
      <c r="M187" s="907" t="s">
        <v>960</v>
      </c>
    </row>
    <row r="188" spans="1:13" ht="21" customHeight="1">
      <c r="A188" s="77" t="s">
        <v>273</v>
      </c>
      <c r="B188" s="915"/>
      <c r="C188" s="989"/>
      <c r="D188" s="916"/>
      <c r="E188" s="916"/>
      <c r="F188" s="916"/>
      <c r="G188" s="944"/>
      <c r="H188" s="946"/>
      <c r="I188" s="987"/>
      <c r="J188" s="991"/>
      <c r="K188" s="929" t="s">
        <v>274</v>
      </c>
      <c r="L188" s="928" t="s">
        <v>1019</v>
      </c>
      <c r="M188" s="907" t="s">
        <v>961</v>
      </c>
    </row>
    <row r="189" spans="1:13" ht="21" customHeight="1">
      <c r="A189" s="77" t="s">
        <v>275</v>
      </c>
      <c r="B189" s="915"/>
      <c r="C189" s="989"/>
      <c r="D189" s="916"/>
      <c r="E189" s="916"/>
      <c r="F189" s="916"/>
      <c r="G189" s="944"/>
      <c r="H189" s="946"/>
      <c r="I189" s="987"/>
      <c r="J189" s="991"/>
      <c r="K189" s="929" t="s">
        <v>276</v>
      </c>
      <c r="L189" s="928" t="s">
        <v>1020</v>
      </c>
      <c r="M189" s="907" t="s">
        <v>395</v>
      </c>
    </row>
    <row r="190" spans="1:13" ht="21" customHeight="1">
      <c r="A190" s="77" t="s">
        <v>277</v>
      </c>
      <c r="B190" s="915"/>
      <c r="C190" s="916"/>
      <c r="D190" s="916"/>
      <c r="E190" s="916"/>
      <c r="F190" s="916"/>
      <c r="G190" s="918"/>
      <c r="H190" s="916"/>
      <c r="I190" s="955"/>
      <c r="J190" s="991"/>
      <c r="K190" s="929" t="s">
        <v>278</v>
      </c>
      <c r="L190" s="992"/>
      <c r="M190" s="976"/>
    </row>
    <row r="191" spans="1:13" ht="21" customHeight="1">
      <c r="A191" s="77" t="s">
        <v>279</v>
      </c>
      <c r="B191" s="946"/>
      <c r="C191" s="944"/>
      <c r="D191" s="946"/>
      <c r="E191" s="946"/>
      <c r="F191" s="946"/>
      <c r="G191" s="946"/>
      <c r="H191" s="946"/>
      <c r="I191" s="994"/>
      <c r="J191" s="946"/>
      <c r="K191" s="929" t="s">
        <v>280</v>
      </c>
      <c r="L191" s="161"/>
      <c r="M191" s="915"/>
    </row>
    <row r="192" spans="1:13" ht="21" customHeight="1">
      <c r="A192" s="446"/>
      <c r="B192" s="995"/>
      <c r="C192" s="996"/>
      <c r="D192" s="997"/>
      <c r="E192" s="998"/>
      <c r="F192" s="998"/>
      <c r="G192" s="997"/>
      <c r="H192" s="999"/>
      <c r="I192" s="1000"/>
      <c r="J192" s="1001"/>
      <c r="K192" s="372"/>
      <c r="L192" s="588"/>
      <c r="M192" s="1002"/>
    </row>
    <row r="193" spans="1:13" ht="21" customHeight="1">
      <c r="A193" s="137"/>
      <c r="B193" s="137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3">
        <v>18</v>
      </c>
    </row>
    <row r="194" spans="1:13" ht="21" customHeight="1">
      <c r="A194" s="139"/>
      <c r="B194" s="140"/>
      <c r="C194" s="141"/>
      <c r="D194" s="142"/>
      <c r="E194" s="142"/>
      <c r="F194" s="142"/>
      <c r="G194" s="142"/>
      <c r="H194" s="143"/>
      <c r="I194" s="143"/>
      <c r="J194" s="144"/>
      <c r="K194" s="140"/>
      <c r="L194" s="140"/>
      <c r="M194" s="145"/>
    </row>
    <row r="195" spans="1:13" ht="21" customHeight="1">
      <c r="A195" s="22" t="s">
        <v>1</v>
      </c>
      <c r="B195" s="22" t="s">
        <v>2</v>
      </c>
      <c r="C195" s="39" t="s">
        <v>3</v>
      </c>
      <c r="D195" s="2695" t="s">
        <v>4</v>
      </c>
      <c r="E195" s="2714"/>
      <c r="F195" s="2714"/>
      <c r="G195" s="2715"/>
      <c r="H195" s="15" t="s">
        <v>5</v>
      </c>
      <c r="I195" s="45" t="s">
        <v>6</v>
      </c>
      <c r="J195" s="14" t="s">
        <v>7</v>
      </c>
      <c r="K195" s="14" t="s">
        <v>8</v>
      </c>
      <c r="L195" s="16" t="s">
        <v>9</v>
      </c>
      <c r="M195" s="16" t="s">
        <v>10</v>
      </c>
    </row>
    <row r="196" spans="1:13" ht="21" customHeight="1">
      <c r="A196" s="21"/>
      <c r="B196" s="21" t="s">
        <v>11</v>
      </c>
      <c r="C196" s="23" t="s">
        <v>12</v>
      </c>
      <c r="D196" s="11">
        <v>1</v>
      </c>
      <c r="E196" s="11">
        <v>2</v>
      </c>
      <c r="F196" s="12">
        <v>3</v>
      </c>
      <c r="G196" s="12">
        <v>4</v>
      </c>
      <c r="H196" s="20"/>
      <c r="I196" s="13" t="s">
        <v>13</v>
      </c>
      <c r="J196" s="10" t="s">
        <v>14</v>
      </c>
      <c r="K196" s="10" t="s">
        <v>15</v>
      </c>
      <c r="L196" s="17"/>
      <c r="M196" s="17"/>
    </row>
    <row r="197" spans="1:13" ht="21" customHeight="1">
      <c r="A197" s="33"/>
      <c r="B197" s="56"/>
      <c r="C197" s="56"/>
      <c r="D197" s="25"/>
      <c r="E197" s="25"/>
      <c r="F197" s="25"/>
      <c r="G197" s="25"/>
      <c r="H197" s="24"/>
      <c r="I197" s="25"/>
      <c r="J197" s="18" t="s">
        <v>16</v>
      </c>
      <c r="K197" s="18" t="s">
        <v>17</v>
      </c>
      <c r="L197" s="19"/>
      <c r="M197" s="34"/>
    </row>
    <row r="198" spans="1:13" ht="21" customHeight="1">
      <c r="A198" s="1003" t="s">
        <v>1021</v>
      </c>
      <c r="B198" s="1004"/>
      <c r="C198" s="834"/>
      <c r="D198" s="1005"/>
      <c r="E198" s="1005"/>
      <c r="F198" s="834"/>
      <c r="G198" s="1005"/>
      <c r="H198" s="1006"/>
      <c r="I198" s="1007"/>
      <c r="J198" s="1008"/>
      <c r="K198" s="1009"/>
      <c r="L198" s="1010"/>
      <c r="M198" s="584"/>
    </row>
    <row r="199" spans="1:13" ht="21" customHeight="1">
      <c r="A199" s="1011" t="s">
        <v>1022</v>
      </c>
      <c r="B199" s="220" t="s">
        <v>1023</v>
      </c>
      <c r="C199" s="1012" t="s">
        <v>990</v>
      </c>
      <c r="D199" s="1013"/>
      <c r="E199" s="1013" t="s">
        <v>27</v>
      </c>
      <c r="F199" s="1013" t="s">
        <v>27</v>
      </c>
      <c r="G199" s="1013" t="s">
        <v>27</v>
      </c>
      <c r="H199" s="156" t="s">
        <v>43</v>
      </c>
      <c r="I199" s="657">
        <v>2500</v>
      </c>
      <c r="J199" s="1014"/>
      <c r="K199" s="129" t="s">
        <v>42</v>
      </c>
      <c r="L199" s="1015" t="s">
        <v>66</v>
      </c>
      <c r="M199" s="1016" t="s">
        <v>1024</v>
      </c>
    </row>
    <row r="200" spans="1:13" ht="21" customHeight="1">
      <c r="A200" s="66" t="s">
        <v>1025</v>
      </c>
      <c r="B200" s="66" t="s">
        <v>1026</v>
      </c>
      <c r="C200" s="1017"/>
      <c r="D200" s="1018"/>
      <c r="E200" s="1018"/>
      <c r="F200" s="1018"/>
      <c r="G200" s="1018"/>
      <c r="H200" s="66" t="s">
        <v>1027</v>
      </c>
      <c r="I200" s="1019"/>
      <c r="J200" s="153"/>
      <c r="K200" s="129"/>
      <c r="L200" s="1020" t="s">
        <v>1028</v>
      </c>
      <c r="M200" s="1016" t="s">
        <v>1029</v>
      </c>
    </row>
    <row r="201" spans="1:13" ht="21" customHeight="1">
      <c r="A201" s="66" t="s">
        <v>29</v>
      </c>
      <c r="B201" s="220" t="s">
        <v>1030</v>
      </c>
      <c r="C201" s="1017"/>
      <c r="D201" s="1018"/>
      <c r="E201" s="1018"/>
      <c r="F201" s="1018"/>
      <c r="G201" s="1018"/>
      <c r="H201" s="66" t="s">
        <v>45</v>
      </c>
      <c r="I201" s="1019">
        <v>3000</v>
      </c>
      <c r="J201" s="66"/>
      <c r="K201" s="220"/>
      <c r="L201" s="1020" t="s">
        <v>1050</v>
      </c>
      <c r="M201" s="1016"/>
    </row>
    <row r="202" spans="1:13" ht="21" customHeight="1">
      <c r="A202" s="66"/>
      <c r="B202" s="66" t="s">
        <v>459</v>
      </c>
      <c r="C202" s="1017"/>
      <c r="D202" s="1018"/>
      <c r="E202" s="1018"/>
      <c r="F202" s="1018"/>
      <c r="G202" s="1018"/>
      <c r="H202" s="66" t="s">
        <v>1031</v>
      </c>
      <c r="I202" s="1019"/>
      <c r="J202" s="66"/>
      <c r="K202" s="220"/>
      <c r="L202" s="74" t="s">
        <v>1051</v>
      </c>
      <c r="M202" s="1021"/>
    </row>
    <row r="203" spans="1:13" ht="21" customHeight="1">
      <c r="A203" s="1022"/>
      <c r="B203" s="220"/>
      <c r="C203" s="1017"/>
      <c r="D203" s="1018"/>
      <c r="E203" s="1018"/>
      <c r="F203" s="1018"/>
      <c r="G203" s="1018"/>
      <c r="H203" s="67" t="s">
        <v>20</v>
      </c>
      <c r="I203" s="1023">
        <v>5500</v>
      </c>
      <c r="J203" s="1014" t="s">
        <v>47</v>
      </c>
      <c r="K203" s="220"/>
      <c r="L203" s="1020" t="s">
        <v>1052</v>
      </c>
      <c r="M203" s="1021"/>
    </row>
    <row r="204" spans="1:13" ht="21" customHeight="1">
      <c r="A204" s="77" t="s">
        <v>1048</v>
      </c>
      <c r="B204" s="66" t="s">
        <v>1032</v>
      </c>
      <c r="C204" s="1012" t="s">
        <v>990</v>
      </c>
      <c r="D204" s="1013"/>
      <c r="E204" s="1013" t="s">
        <v>27</v>
      </c>
      <c r="F204" s="1013" t="s">
        <v>27</v>
      </c>
      <c r="G204" s="1024" t="s">
        <v>27</v>
      </c>
      <c r="H204" s="77" t="s">
        <v>1033</v>
      </c>
      <c r="I204" s="1025"/>
      <c r="J204" s="128"/>
      <c r="K204" s="129" t="s">
        <v>53</v>
      </c>
      <c r="L204" s="1020" t="s">
        <v>1053</v>
      </c>
      <c r="M204" s="1016" t="s">
        <v>1024</v>
      </c>
    </row>
    <row r="205" spans="1:13" ht="21" customHeight="1">
      <c r="A205" s="77" t="s">
        <v>1049</v>
      </c>
      <c r="B205" s="66" t="s">
        <v>1034</v>
      </c>
      <c r="C205" s="1026"/>
      <c r="D205" s="1027"/>
      <c r="E205" s="1027"/>
      <c r="F205" s="1027"/>
      <c r="G205" s="1028"/>
      <c r="H205" s="77" t="s">
        <v>1035</v>
      </c>
      <c r="I205" s="1029">
        <v>20000</v>
      </c>
      <c r="J205" s="131"/>
      <c r="K205" s="129" t="s">
        <v>54</v>
      </c>
      <c r="L205" s="74" t="s">
        <v>1054</v>
      </c>
      <c r="M205" s="1016" t="s">
        <v>1029</v>
      </c>
    </row>
    <row r="206" spans="1:13" ht="21" customHeight="1">
      <c r="A206" s="77" t="s">
        <v>1036</v>
      </c>
      <c r="B206" s="66" t="s">
        <v>1037</v>
      </c>
      <c r="C206" s="1026"/>
      <c r="D206" s="1027"/>
      <c r="E206" s="1027"/>
      <c r="F206" s="1027"/>
      <c r="G206" s="1028"/>
      <c r="H206" s="77" t="s">
        <v>1038</v>
      </c>
      <c r="I206" s="1029"/>
      <c r="J206" s="81"/>
      <c r="K206" s="66" t="s">
        <v>58</v>
      </c>
      <c r="L206" s="76" t="s">
        <v>55</v>
      </c>
      <c r="M206" s="1030"/>
    </row>
    <row r="207" spans="1:13" ht="21" customHeight="1">
      <c r="A207" s="77"/>
      <c r="B207" s="66" t="s">
        <v>1039</v>
      </c>
      <c r="C207" s="1026"/>
      <c r="D207" s="1027"/>
      <c r="E207" s="1027"/>
      <c r="F207" s="1027"/>
      <c r="G207" s="1028"/>
      <c r="H207" s="449" t="s">
        <v>1040</v>
      </c>
      <c r="I207" s="1025"/>
      <c r="J207" s="128" t="s">
        <v>48</v>
      </c>
      <c r="K207" s="66"/>
      <c r="L207" s="76" t="s">
        <v>56</v>
      </c>
      <c r="M207" s="1031"/>
    </row>
    <row r="208" spans="1:13" ht="21" customHeight="1">
      <c r="A208" s="66"/>
      <c r="B208" s="66"/>
      <c r="C208" s="1027"/>
      <c r="D208" s="1027"/>
      <c r="E208" s="1027"/>
      <c r="F208" s="1027"/>
      <c r="G208" s="1012"/>
      <c r="H208" s="162" t="s">
        <v>1041</v>
      </c>
      <c r="I208" s="1019">
        <v>6000</v>
      </c>
      <c r="J208" s="81" t="s">
        <v>1042</v>
      </c>
      <c r="K208" s="66"/>
      <c r="L208" s="76" t="s">
        <v>57</v>
      </c>
      <c r="M208" s="1032"/>
    </row>
    <row r="209" spans="1:13" ht="21" customHeight="1">
      <c r="A209" s="77"/>
      <c r="B209" s="66"/>
      <c r="C209" s="1033"/>
      <c r="D209" s="1013"/>
      <c r="E209" s="1013"/>
      <c r="F209" s="1013"/>
      <c r="G209" s="1024"/>
      <c r="H209" s="80" t="s">
        <v>20</v>
      </c>
      <c r="I209" s="1025">
        <v>26000</v>
      </c>
      <c r="J209" s="128" t="s">
        <v>1043</v>
      </c>
      <c r="K209" s="129"/>
      <c r="L209" s="76"/>
      <c r="M209" s="1030"/>
    </row>
    <row r="210" spans="1:13" ht="21" customHeight="1">
      <c r="A210" s="77"/>
      <c r="B210" s="66"/>
      <c r="C210" s="1026"/>
      <c r="D210" s="1027"/>
      <c r="E210" s="1027"/>
      <c r="F210" s="1027"/>
      <c r="G210" s="1028"/>
      <c r="H210" s="77"/>
      <c r="I210" s="1029"/>
      <c r="J210" s="81" t="s">
        <v>1044</v>
      </c>
      <c r="K210" s="66"/>
      <c r="L210" s="76"/>
      <c r="M210" s="1030"/>
    </row>
    <row r="211" spans="1:13" ht="21" customHeight="1">
      <c r="A211" s="1022"/>
      <c r="B211" s="220"/>
      <c r="C211" s="1017"/>
      <c r="D211" s="1018"/>
      <c r="E211" s="1018"/>
      <c r="F211" s="1018"/>
      <c r="G211" s="1018"/>
      <c r="H211" s="1034" t="s">
        <v>397</v>
      </c>
      <c r="I211" s="1035">
        <v>31500</v>
      </c>
      <c r="J211" s="66"/>
      <c r="K211" s="220"/>
      <c r="L211" s="1036"/>
      <c r="M211" s="1021"/>
    </row>
    <row r="212" spans="1:13" ht="21" customHeight="1">
      <c r="A212" s="147" t="s">
        <v>1045</v>
      </c>
      <c r="B212" s="1037"/>
      <c r="C212" s="1038"/>
      <c r="D212" s="1039"/>
      <c r="E212" s="1039"/>
      <c r="F212" s="1039"/>
      <c r="G212" s="1039"/>
      <c r="H212" s="1039"/>
      <c r="I212" s="1040"/>
      <c r="J212" s="1039"/>
      <c r="K212" s="1041"/>
      <c r="L212" s="1041"/>
      <c r="M212" s="1037"/>
    </row>
    <row r="213" spans="1:13" ht="21" customHeight="1">
      <c r="A213" s="218" t="s">
        <v>1046</v>
      </c>
      <c r="B213" s="1042"/>
      <c r="C213" s="1012"/>
      <c r="D213" s="1018"/>
      <c r="E213" s="1018"/>
      <c r="F213" s="1013"/>
      <c r="G213" s="1013"/>
      <c r="H213" s="66"/>
      <c r="I213" s="1043"/>
      <c r="J213" s="150"/>
      <c r="K213" s="1044"/>
      <c r="L213" s="76"/>
      <c r="M213" s="1045"/>
    </row>
    <row r="214" spans="1:13" ht="21" customHeight="1">
      <c r="A214" s="218" t="s">
        <v>1047</v>
      </c>
      <c r="B214" s="1042"/>
      <c r="C214" s="152"/>
      <c r="D214" s="1018"/>
      <c r="E214" s="1018"/>
      <c r="F214" s="1018"/>
      <c r="G214" s="1018"/>
      <c r="H214" s="66"/>
      <c r="I214" s="1043"/>
      <c r="J214" s="153"/>
      <c r="K214" s="1044"/>
      <c r="L214" s="76"/>
      <c r="M214" s="1016"/>
    </row>
    <row r="215" spans="1:13" ht="21" customHeight="1">
      <c r="A215" s="1022"/>
      <c r="B215" s="220"/>
      <c r="C215" s="1017"/>
      <c r="D215" s="1018"/>
      <c r="E215" s="1018"/>
      <c r="F215" s="1018"/>
      <c r="G215" s="1018"/>
      <c r="H215" s="1046"/>
      <c r="I215" s="1047"/>
      <c r="J215" s="66"/>
      <c r="K215" s="1036"/>
      <c r="L215" s="1036"/>
      <c r="M215" s="1021"/>
    </row>
    <row r="216" spans="1:13" ht="21" customHeight="1">
      <c r="A216" s="371"/>
      <c r="B216" s="372"/>
      <c r="C216" s="373"/>
      <c r="D216" s="374"/>
      <c r="E216" s="374"/>
      <c r="F216" s="374"/>
      <c r="G216" s="375"/>
      <c r="H216" s="358"/>
      <c r="I216" s="268"/>
      <c r="J216" s="376"/>
      <c r="K216" s="72"/>
      <c r="L216" s="377"/>
      <c r="M216" s="263"/>
    </row>
    <row r="217" spans="1:13" ht="21" customHeight="1">
      <c r="A217" s="378"/>
      <c r="B217" s="87"/>
      <c r="C217" s="379"/>
      <c r="D217" s="88"/>
      <c r="E217" s="88"/>
      <c r="F217" s="88"/>
      <c r="G217" s="88"/>
      <c r="H217" s="97"/>
      <c r="I217" s="97"/>
      <c r="J217" s="98"/>
      <c r="K217" s="380"/>
      <c r="L217" s="380"/>
      <c r="M217" s="133">
        <v>19</v>
      </c>
    </row>
    <row r="218" spans="1:13" ht="21" customHeight="1">
      <c r="A218" s="350"/>
      <c r="B218" s="89"/>
      <c r="C218" s="90"/>
      <c r="D218" s="91"/>
      <c r="E218" s="91"/>
      <c r="F218" s="91"/>
      <c r="G218" s="91"/>
      <c r="H218" s="381"/>
      <c r="I218" s="381"/>
      <c r="J218" s="99"/>
      <c r="K218" s="382"/>
      <c r="L218" s="382"/>
      <c r="M218" s="145"/>
    </row>
    <row r="219" spans="1:13" ht="21" customHeight="1">
      <c r="A219" s="22" t="s">
        <v>1</v>
      </c>
      <c r="B219" s="22" t="s">
        <v>2</v>
      </c>
      <c r="C219" s="39" t="s">
        <v>3</v>
      </c>
      <c r="D219" s="2695" t="s">
        <v>4</v>
      </c>
      <c r="E219" s="2714"/>
      <c r="F219" s="2714"/>
      <c r="G219" s="2715"/>
      <c r="H219" s="15" t="s">
        <v>5</v>
      </c>
      <c r="I219" s="45" t="s">
        <v>6</v>
      </c>
      <c r="J219" s="14" t="s">
        <v>7</v>
      </c>
      <c r="K219" s="14" t="s">
        <v>8</v>
      </c>
      <c r="L219" s="16" t="s">
        <v>9</v>
      </c>
      <c r="M219" s="16" t="s">
        <v>10</v>
      </c>
    </row>
    <row r="220" spans="1:13" ht="21" customHeight="1">
      <c r="A220" s="21"/>
      <c r="B220" s="21" t="s">
        <v>11</v>
      </c>
      <c r="C220" s="23" t="s">
        <v>12</v>
      </c>
      <c r="D220" s="11">
        <v>1</v>
      </c>
      <c r="E220" s="11">
        <v>2</v>
      </c>
      <c r="F220" s="12">
        <v>3</v>
      </c>
      <c r="G220" s="12">
        <v>4</v>
      </c>
      <c r="H220" s="20"/>
      <c r="I220" s="13" t="s">
        <v>13</v>
      </c>
      <c r="J220" s="10" t="s">
        <v>14</v>
      </c>
      <c r="K220" s="10" t="s">
        <v>15</v>
      </c>
      <c r="L220" s="17"/>
      <c r="M220" s="17"/>
    </row>
    <row r="221" spans="1:13" ht="21" customHeight="1">
      <c r="A221" s="33"/>
      <c r="B221" s="56"/>
      <c r="C221" s="56"/>
      <c r="D221" s="25"/>
      <c r="E221" s="25"/>
      <c r="F221" s="25"/>
      <c r="G221" s="25"/>
      <c r="H221" s="24"/>
      <c r="I221" s="25"/>
      <c r="J221" s="18" t="s">
        <v>16</v>
      </c>
      <c r="K221" s="18" t="s">
        <v>17</v>
      </c>
      <c r="L221" s="19"/>
      <c r="M221" s="34"/>
    </row>
    <row r="222" spans="1:13" ht="21" customHeight="1">
      <c r="A222" s="66" t="s">
        <v>1055</v>
      </c>
      <c r="B222" s="1037" t="s">
        <v>1056</v>
      </c>
      <c r="C222" s="1048" t="s">
        <v>1057</v>
      </c>
      <c r="D222" s="1018"/>
      <c r="E222" s="1013" t="s">
        <v>27</v>
      </c>
      <c r="F222" s="1013" t="s">
        <v>27</v>
      </c>
      <c r="G222" s="1024" t="s">
        <v>27</v>
      </c>
      <c r="H222" s="156" t="s">
        <v>43</v>
      </c>
      <c r="I222" s="657"/>
      <c r="J222" s="1014"/>
      <c r="K222" s="129" t="s">
        <v>649</v>
      </c>
      <c r="L222" s="1020" t="s">
        <v>1058</v>
      </c>
      <c r="M222" s="1037" t="s">
        <v>1024</v>
      </c>
    </row>
    <row r="223" spans="1:13" ht="21" customHeight="1">
      <c r="A223" s="66" t="s">
        <v>1086</v>
      </c>
      <c r="B223" s="1042" t="s">
        <v>1059</v>
      </c>
      <c r="C223" s="1049"/>
      <c r="D223" s="1018"/>
      <c r="E223" s="1018"/>
      <c r="F223" s="1018"/>
      <c r="G223" s="1018"/>
      <c r="H223" s="66" t="s">
        <v>1060</v>
      </c>
      <c r="I223" s="1019">
        <v>1200</v>
      </c>
      <c r="J223" s="153"/>
      <c r="K223" s="1050"/>
      <c r="L223" s="1051" t="s">
        <v>1091</v>
      </c>
      <c r="M223" s="1045" t="s">
        <v>1094</v>
      </c>
    </row>
    <row r="224" spans="1:13" ht="21" customHeight="1">
      <c r="A224" s="66" t="s">
        <v>1087</v>
      </c>
      <c r="B224" s="1042" t="s">
        <v>1061</v>
      </c>
      <c r="C224" s="1049"/>
      <c r="D224" s="1018"/>
      <c r="E224" s="1018"/>
      <c r="F224" s="1018"/>
      <c r="G224" s="1018"/>
      <c r="H224" s="66" t="s">
        <v>45</v>
      </c>
      <c r="I224" s="1019"/>
      <c r="J224" s="66"/>
      <c r="K224" s="1050"/>
      <c r="L224" s="1051" t="s">
        <v>1092</v>
      </c>
      <c r="M224" s="1021"/>
    </row>
    <row r="225" spans="1:13" ht="21" customHeight="1">
      <c r="A225" s="66" t="s">
        <v>1088</v>
      </c>
      <c r="B225" s="1042" t="s">
        <v>1062</v>
      </c>
      <c r="C225" s="1027"/>
      <c r="D225" s="1027"/>
      <c r="E225" s="1052"/>
      <c r="F225" s="1027"/>
      <c r="G225" s="1053"/>
      <c r="H225" s="66" t="s">
        <v>1063</v>
      </c>
      <c r="I225" s="1019">
        <v>1440</v>
      </c>
      <c r="J225" s="66"/>
      <c r="K225" s="76"/>
      <c r="L225" s="82" t="s">
        <v>1093</v>
      </c>
      <c r="M225" s="1031"/>
    </row>
    <row r="226" spans="1:13" ht="21" customHeight="1">
      <c r="A226" s="66"/>
      <c r="B226" s="1054" t="s">
        <v>1064</v>
      </c>
      <c r="C226" s="1027"/>
      <c r="D226" s="1027"/>
      <c r="E226" s="1052"/>
      <c r="F226" s="1027"/>
      <c r="G226" s="1053"/>
      <c r="H226" s="67" t="s">
        <v>20</v>
      </c>
      <c r="I226" s="1023">
        <v>2640</v>
      </c>
      <c r="J226" s="1014" t="s">
        <v>47</v>
      </c>
      <c r="K226" s="76"/>
      <c r="L226" s="82"/>
      <c r="M226" s="1031"/>
    </row>
    <row r="227" spans="1:13" ht="21" customHeight="1">
      <c r="A227" s="218"/>
      <c r="B227" s="129"/>
      <c r="C227" s="1012"/>
      <c r="D227" s="1018"/>
      <c r="E227" s="1055"/>
      <c r="F227" s="1013"/>
      <c r="G227" s="1056"/>
      <c r="H227" s="66"/>
      <c r="I227" s="940"/>
      <c r="J227" s="150"/>
      <c r="K227" s="1044"/>
      <c r="L227" s="76"/>
      <c r="M227" s="1030"/>
    </row>
    <row r="228" spans="1:13" ht="21" customHeight="1">
      <c r="A228" s="218"/>
      <c r="B228" s="129"/>
      <c r="C228" s="152"/>
      <c r="D228" s="1018"/>
      <c r="E228" s="1055"/>
      <c r="F228" s="1018"/>
      <c r="G228" s="1055"/>
      <c r="H228" s="66"/>
      <c r="I228" s="940"/>
      <c r="J228" s="153"/>
      <c r="K228" s="1044"/>
      <c r="L228" s="76"/>
      <c r="M228" s="1030"/>
    </row>
    <row r="229" spans="1:13" ht="21" customHeight="1">
      <c r="A229" s="162" t="s">
        <v>1089</v>
      </c>
      <c r="B229" s="1016" t="s">
        <v>1065</v>
      </c>
      <c r="C229" s="1057" t="s">
        <v>1057</v>
      </c>
      <c r="D229" s="1018"/>
      <c r="E229" s="1013" t="s">
        <v>27</v>
      </c>
      <c r="F229" s="1013" t="s">
        <v>27</v>
      </c>
      <c r="G229" s="1024" t="s">
        <v>27</v>
      </c>
      <c r="H229" s="66"/>
      <c r="I229" s="941"/>
      <c r="J229" s="156" t="s">
        <v>1066</v>
      </c>
      <c r="K229" s="129" t="s">
        <v>649</v>
      </c>
      <c r="L229" s="1020" t="s">
        <v>1058</v>
      </c>
      <c r="M229" s="1075" t="s">
        <v>1024</v>
      </c>
    </row>
    <row r="230" spans="1:13" ht="21" customHeight="1">
      <c r="A230" s="66" t="s">
        <v>1090</v>
      </c>
      <c r="B230" s="1058" t="s">
        <v>1067</v>
      </c>
      <c r="C230" s="1049"/>
      <c r="D230" s="1018"/>
      <c r="E230" s="1055"/>
      <c r="F230" s="1018"/>
      <c r="G230" s="1055"/>
      <c r="H230" s="66"/>
      <c r="I230" s="1059"/>
      <c r="J230" s="1060" t="s">
        <v>1068</v>
      </c>
      <c r="K230" s="1050"/>
      <c r="L230" s="1051" t="s">
        <v>1091</v>
      </c>
      <c r="M230" s="1076" t="s">
        <v>1095</v>
      </c>
    </row>
    <row r="231" spans="1:13" ht="21" customHeight="1">
      <c r="A231" s="66"/>
      <c r="B231" s="1058" t="s">
        <v>1069</v>
      </c>
      <c r="C231" s="1049"/>
      <c r="D231" s="1018"/>
      <c r="E231" s="1055"/>
      <c r="F231" s="1018"/>
      <c r="G231" s="1055"/>
      <c r="H231" s="67"/>
      <c r="I231" s="1061"/>
      <c r="J231" s="1060"/>
      <c r="K231" s="1050"/>
      <c r="L231" s="1051" t="s">
        <v>1092</v>
      </c>
      <c r="M231" s="1077" t="s">
        <v>1070</v>
      </c>
    </row>
    <row r="232" spans="1:13" ht="21" customHeight="1">
      <c r="A232" s="77"/>
      <c r="B232" s="1021" t="s">
        <v>1071</v>
      </c>
      <c r="C232" s="1062"/>
      <c r="D232" s="1018"/>
      <c r="E232" s="1055"/>
      <c r="F232" s="1018"/>
      <c r="G232" s="1055"/>
      <c r="H232" s="67"/>
      <c r="I232" s="1061"/>
      <c r="J232" s="1060"/>
      <c r="K232" s="161"/>
      <c r="L232" s="162" t="s">
        <v>1093</v>
      </c>
      <c r="M232" s="1077" t="s">
        <v>1072</v>
      </c>
    </row>
    <row r="233" spans="1:13" ht="21" customHeight="1">
      <c r="A233" s="77"/>
      <c r="B233" s="1021" t="s">
        <v>1073</v>
      </c>
      <c r="C233" s="1062"/>
      <c r="D233" s="1018"/>
      <c r="E233" s="1055"/>
      <c r="F233" s="1018"/>
      <c r="G233" s="1055"/>
      <c r="H233" s="67"/>
      <c r="I233" s="1061"/>
      <c r="J233" s="1060"/>
      <c r="K233" s="1063"/>
      <c r="L233" s="1064"/>
      <c r="M233" s="1058"/>
    </row>
    <row r="234" spans="1:13" ht="21" customHeight="1">
      <c r="A234" s="77"/>
      <c r="B234" s="1054" t="s">
        <v>1074</v>
      </c>
      <c r="C234" s="1062"/>
      <c r="D234" s="1018"/>
      <c r="E234" s="1055"/>
      <c r="F234" s="1018"/>
      <c r="G234" s="1055"/>
      <c r="H234" s="67"/>
      <c r="I234" s="1061"/>
      <c r="J234" s="1060"/>
      <c r="K234" s="1063"/>
      <c r="L234" s="1064"/>
      <c r="M234" s="1058"/>
    </row>
    <row r="235" spans="1:13" ht="21" customHeight="1">
      <c r="A235" s="449" t="s">
        <v>1096</v>
      </c>
      <c r="B235" s="162" t="s">
        <v>1075</v>
      </c>
      <c r="C235" s="1065" t="s">
        <v>1057</v>
      </c>
      <c r="D235" s="1018"/>
      <c r="E235" s="1013" t="s">
        <v>27</v>
      </c>
      <c r="F235" s="1013"/>
      <c r="G235" s="1024" t="s">
        <v>27</v>
      </c>
      <c r="H235" s="66" t="s">
        <v>1076</v>
      </c>
      <c r="I235" s="1066">
        <v>12000</v>
      </c>
      <c r="J235" s="1014" t="s">
        <v>47</v>
      </c>
      <c r="K235" s="1063" t="s">
        <v>1077</v>
      </c>
      <c r="L235" s="1050" t="s">
        <v>1078</v>
      </c>
      <c r="M235" s="1030" t="s">
        <v>1024</v>
      </c>
    </row>
    <row r="236" spans="1:13" ht="21" customHeight="1">
      <c r="A236" s="77" t="s">
        <v>1097</v>
      </c>
      <c r="B236" s="1016" t="s">
        <v>1065</v>
      </c>
      <c r="C236" s="1062"/>
      <c r="D236" s="1018"/>
      <c r="E236" s="1055"/>
      <c r="F236" s="1018"/>
      <c r="G236" s="1055"/>
      <c r="H236" s="66" t="s">
        <v>1079</v>
      </c>
      <c r="I236" s="1067"/>
      <c r="J236" s="153"/>
      <c r="K236" s="1063" t="s">
        <v>1080</v>
      </c>
      <c r="L236" s="1050" t="s">
        <v>1080</v>
      </c>
      <c r="M236" s="1030" t="s">
        <v>1094</v>
      </c>
    </row>
    <row r="237" spans="1:13" ht="21" customHeight="1">
      <c r="A237" s="1068"/>
      <c r="B237" s="1021" t="s">
        <v>1067</v>
      </c>
      <c r="C237" s="1062"/>
      <c r="D237" s="1018"/>
      <c r="E237" s="1055"/>
      <c r="F237" s="1018"/>
      <c r="G237" s="1055"/>
      <c r="H237" s="66" t="s">
        <v>1081</v>
      </c>
      <c r="I237" s="1069"/>
      <c r="J237" s="1060"/>
      <c r="K237" s="1070" t="s">
        <v>1082</v>
      </c>
      <c r="L237" s="220" t="s">
        <v>1083</v>
      </c>
      <c r="M237" s="1030"/>
    </row>
    <row r="238" spans="1:13" ht="21" customHeight="1">
      <c r="A238" s="449"/>
      <c r="B238" s="1021" t="s">
        <v>1069</v>
      </c>
      <c r="C238" s="1071"/>
      <c r="D238" s="449"/>
      <c r="E238" s="449"/>
      <c r="F238" s="449"/>
      <c r="G238" s="449"/>
      <c r="H238" s="66" t="s">
        <v>1084</v>
      </c>
      <c r="I238" s="1066"/>
      <c r="J238" s="1072"/>
      <c r="K238" s="1073"/>
      <c r="L238" s="1060"/>
      <c r="M238" s="1060"/>
    </row>
    <row r="239" spans="1:13" ht="21" customHeight="1">
      <c r="A239" s="449"/>
      <c r="B239" s="1021" t="s">
        <v>1071</v>
      </c>
      <c r="C239" s="1071"/>
      <c r="D239" s="449"/>
      <c r="E239" s="449"/>
      <c r="F239" s="449"/>
      <c r="G239" s="449"/>
      <c r="H239" s="1074" t="s">
        <v>1085</v>
      </c>
      <c r="I239" s="1066">
        <v>12000</v>
      </c>
      <c r="J239" s="1060"/>
      <c r="K239" s="1060"/>
      <c r="L239" s="1072"/>
      <c r="M239" s="1060"/>
    </row>
    <row r="240" spans="1:13" ht="21" customHeight="1">
      <c r="A240" s="62"/>
      <c r="B240" s="262"/>
      <c r="C240" s="383"/>
      <c r="D240" s="32"/>
      <c r="E240" s="32"/>
      <c r="F240" s="32"/>
      <c r="G240" s="32"/>
      <c r="H240" s="62"/>
      <c r="I240" s="384"/>
      <c r="J240" s="385"/>
      <c r="K240" s="62"/>
      <c r="L240" s="386"/>
      <c r="M240" s="263"/>
    </row>
    <row r="241" spans="1:13" ht="21" customHeight="1">
      <c r="A241" s="378"/>
      <c r="B241" s="87"/>
      <c r="C241" s="379"/>
      <c r="D241" s="88"/>
      <c r="E241" s="88"/>
      <c r="F241" s="88"/>
      <c r="G241" s="88"/>
      <c r="H241" s="97"/>
      <c r="I241" s="97"/>
      <c r="J241" s="98"/>
      <c r="K241" s="380"/>
      <c r="L241" s="380"/>
      <c r="M241" s="133">
        <v>20</v>
      </c>
    </row>
    <row r="242" spans="1:13" ht="21" customHeight="1">
      <c r="A242" s="350"/>
      <c r="B242" s="89"/>
      <c r="C242" s="90"/>
      <c r="D242" s="91"/>
      <c r="E242" s="91"/>
      <c r="F242" s="91"/>
      <c r="G242" s="91"/>
      <c r="H242" s="381"/>
      <c r="I242" s="381"/>
      <c r="J242" s="99"/>
      <c r="K242" s="382"/>
      <c r="L242" s="382"/>
      <c r="M242" s="145"/>
    </row>
    <row r="243" spans="1:13" ht="21" customHeight="1">
      <c r="A243" s="22" t="s">
        <v>1</v>
      </c>
      <c r="B243" s="22" t="s">
        <v>2</v>
      </c>
      <c r="C243" s="39" t="s">
        <v>3</v>
      </c>
      <c r="D243" s="2695" t="s">
        <v>4</v>
      </c>
      <c r="E243" s="2714"/>
      <c r="F243" s="2714"/>
      <c r="G243" s="2715"/>
      <c r="H243" s="15" t="s">
        <v>5</v>
      </c>
      <c r="I243" s="45" t="s">
        <v>6</v>
      </c>
      <c r="J243" s="14" t="s">
        <v>7</v>
      </c>
      <c r="K243" s="14" t="s">
        <v>8</v>
      </c>
      <c r="L243" s="16" t="s">
        <v>9</v>
      </c>
      <c r="M243" s="16" t="s">
        <v>10</v>
      </c>
    </row>
    <row r="244" spans="1:13" ht="21" customHeight="1">
      <c r="A244" s="21"/>
      <c r="B244" s="21" t="s">
        <v>11</v>
      </c>
      <c r="C244" s="23" t="s">
        <v>12</v>
      </c>
      <c r="D244" s="11">
        <v>1</v>
      </c>
      <c r="E244" s="11">
        <v>2</v>
      </c>
      <c r="F244" s="12">
        <v>3</v>
      </c>
      <c r="G244" s="12">
        <v>4</v>
      </c>
      <c r="H244" s="20"/>
      <c r="I244" s="13" t="s">
        <v>13</v>
      </c>
      <c r="J244" s="10" t="s">
        <v>14</v>
      </c>
      <c r="K244" s="10" t="s">
        <v>15</v>
      </c>
      <c r="L244" s="17"/>
      <c r="M244" s="17"/>
    </row>
    <row r="245" spans="1:13" ht="21" customHeight="1">
      <c r="A245" s="33"/>
      <c r="B245" s="56"/>
      <c r="C245" s="56"/>
      <c r="D245" s="25"/>
      <c r="E245" s="25"/>
      <c r="F245" s="25"/>
      <c r="G245" s="25"/>
      <c r="H245" s="24"/>
      <c r="I245" s="25"/>
      <c r="J245" s="18" t="s">
        <v>16</v>
      </c>
      <c r="K245" s="18" t="s">
        <v>17</v>
      </c>
      <c r="L245" s="19"/>
      <c r="M245" s="34"/>
    </row>
    <row r="246" spans="1:13" ht="21" customHeight="1">
      <c r="A246" s="449"/>
      <c r="B246" s="1021" t="s">
        <v>1073</v>
      </c>
      <c r="C246" s="1071"/>
      <c r="D246" s="449"/>
      <c r="E246" s="449"/>
      <c r="F246" s="449"/>
      <c r="G246" s="449"/>
      <c r="H246" s="66"/>
      <c r="I246" s="1078"/>
      <c r="J246" s="1060"/>
      <c r="K246" s="1060"/>
      <c r="L246" s="1079"/>
      <c r="M246" s="1060"/>
    </row>
    <row r="247" spans="1:13" ht="21" customHeight="1">
      <c r="A247" s="449"/>
      <c r="B247" s="449" t="s">
        <v>1098</v>
      </c>
      <c r="C247" s="1071"/>
      <c r="D247" s="449"/>
      <c r="E247" s="449"/>
      <c r="F247" s="449"/>
      <c r="G247" s="449"/>
      <c r="H247" s="66"/>
      <c r="I247" s="1080"/>
      <c r="J247" s="1060"/>
      <c r="K247" s="1060"/>
      <c r="L247" s="1072"/>
      <c r="M247" s="1060"/>
    </row>
    <row r="248" spans="1:13" ht="21" customHeight="1">
      <c r="A248" s="77"/>
      <c r="B248" s="1021" t="s">
        <v>1099</v>
      </c>
      <c r="C248" s="1062"/>
      <c r="D248" s="1018"/>
      <c r="E248" s="1055"/>
      <c r="F248" s="1018"/>
      <c r="G248" s="1055"/>
      <c r="H248" s="1081" t="s">
        <v>68</v>
      </c>
      <c r="I248" s="1061">
        <v>14640</v>
      </c>
      <c r="J248" s="1060"/>
      <c r="K248" s="1060"/>
      <c r="L248" s="1072"/>
      <c r="M248" s="1060"/>
    </row>
    <row r="249" spans="1:13" ht="21" customHeight="1">
      <c r="A249" s="1068"/>
      <c r="B249" s="1054"/>
      <c r="C249" s="1062"/>
      <c r="D249" s="1018"/>
      <c r="E249" s="1055"/>
      <c r="F249" s="1018"/>
      <c r="G249" s="1055"/>
      <c r="H249" s="66"/>
      <c r="I249" s="1067"/>
      <c r="J249" s="1060"/>
      <c r="K249" s="1036"/>
      <c r="L249" s="1036"/>
      <c r="M249" s="1058"/>
    </row>
    <row r="250" spans="1:13" ht="21" customHeight="1">
      <c r="A250" s="1082" t="s">
        <v>348</v>
      </c>
      <c r="B250" s="915"/>
      <c r="C250" s="989"/>
      <c r="D250" s="916"/>
      <c r="E250" s="916"/>
      <c r="F250" s="916"/>
      <c r="G250" s="944"/>
      <c r="H250" s="946"/>
      <c r="I250" s="987"/>
      <c r="J250" s="991"/>
      <c r="K250" s="929"/>
      <c r="L250" s="928"/>
      <c r="M250" s="953"/>
    </row>
    <row r="251" spans="1:13" ht="21" customHeight="1">
      <c r="A251" s="948" t="s">
        <v>349</v>
      </c>
      <c r="B251" s="906" t="s">
        <v>65</v>
      </c>
      <c r="C251" s="931" t="s">
        <v>992</v>
      </c>
      <c r="D251" s="1013" t="s">
        <v>27</v>
      </c>
      <c r="E251" s="1013" t="s">
        <v>27</v>
      </c>
      <c r="F251" s="1013" t="s">
        <v>27</v>
      </c>
      <c r="G251" s="1013" t="s">
        <v>27</v>
      </c>
      <c r="H251" s="926"/>
      <c r="I251" s="920"/>
      <c r="J251" s="966"/>
      <c r="K251" s="967" t="s">
        <v>42</v>
      </c>
      <c r="L251" s="1083" t="s">
        <v>66</v>
      </c>
      <c r="M251" s="907" t="s">
        <v>959</v>
      </c>
    </row>
    <row r="252" spans="1:13" ht="21" customHeight="1">
      <c r="A252" s="932" t="s">
        <v>350</v>
      </c>
      <c r="B252" s="915" t="s">
        <v>31</v>
      </c>
      <c r="C252" s="949"/>
      <c r="D252" s="981"/>
      <c r="E252" s="981"/>
      <c r="F252" s="981"/>
      <c r="G252" s="981"/>
      <c r="H252" s="915"/>
      <c r="I252" s="952"/>
      <c r="J252" s="966"/>
      <c r="K252" s="967" t="s">
        <v>32</v>
      </c>
      <c r="L252" s="970" t="s">
        <v>67</v>
      </c>
      <c r="M252" s="907" t="s">
        <v>960</v>
      </c>
    </row>
    <row r="253" spans="1:13" ht="21" customHeight="1">
      <c r="A253" s="932" t="s">
        <v>29</v>
      </c>
      <c r="B253" s="906"/>
      <c r="C253" s="949"/>
      <c r="D253" s="981"/>
      <c r="E253" s="981"/>
      <c r="F253" s="981"/>
      <c r="G253" s="981"/>
      <c r="H253" s="915"/>
      <c r="I253" s="952"/>
      <c r="J253" s="915"/>
      <c r="K253" s="969"/>
      <c r="L253" s="970" t="s">
        <v>34</v>
      </c>
      <c r="M253" s="907" t="s">
        <v>961</v>
      </c>
    </row>
    <row r="254" spans="1:13" ht="21" customHeight="1">
      <c r="A254" s="932" t="s">
        <v>30</v>
      </c>
      <c r="B254" s="906"/>
      <c r="C254" s="949"/>
      <c r="D254" s="981"/>
      <c r="E254" s="981"/>
      <c r="F254" s="981"/>
      <c r="G254" s="981"/>
      <c r="H254" s="915"/>
      <c r="I254" s="952"/>
      <c r="J254" s="915"/>
      <c r="K254" s="969"/>
      <c r="L254" s="970" t="s">
        <v>35</v>
      </c>
      <c r="M254" s="907" t="s">
        <v>395</v>
      </c>
    </row>
    <row r="255" spans="1:13" ht="21" customHeight="1">
      <c r="A255" s="1084"/>
      <c r="B255" s="906"/>
      <c r="C255" s="949"/>
      <c r="D255" s="981"/>
      <c r="E255" s="981"/>
      <c r="F255" s="981"/>
      <c r="G255" s="981"/>
      <c r="H255" s="916"/>
      <c r="I255" s="955"/>
      <c r="J255" s="966"/>
      <c r="K255" s="969"/>
      <c r="L255" s="970" t="s">
        <v>36</v>
      </c>
      <c r="M255" s="930"/>
    </row>
    <row r="256" spans="1:13" ht="21" customHeight="1">
      <c r="A256" s="948" t="s">
        <v>351</v>
      </c>
      <c r="B256" s="906" t="s">
        <v>33</v>
      </c>
      <c r="C256" s="931" t="s">
        <v>992</v>
      </c>
      <c r="D256" s="1013" t="s">
        <v>27</v>
      </c>
      <c r="E256" s="1013" t="s">
        <v>27</v>
      </c>
      <c r="F256" s="1013" t="s">
        <v>27</v>
      </c>
      <c r="G256" s="1013" t="s">
        <v>27</v>
      </c>
      <c r="H256" s="926" t="s">
        <v>43</v>
      </c>
      <c r="I256" s="920"/>
      <c r="J256" s="966"/>
      <c r="K256" s="967" t="s">
        <v>42</v>
      </c>
      <c r="L256" s="1083" t="s">
        <v>66</v>
      </c>
      <c r="M256" s="907" t="s">
        <v>959</v>
      </c>
    </row>
    <row r="257" spans="1:13" ht="21" customHeight="1">
      <c r="A257" s="932" t="s">
        <v>352</v>
      </c>
      <c r="B257" s="915" t="s">
        <v>31</v>
      </c>
      <c r="C257" s="949"/>
      <c r="D257" s="981"/>
      <c r="E257" s="981"/>
      <c r="F257" s="981"/>
      <c r="G257" s="981"/>
      <c r="H257" s="915" t="s">
        <v>353</v>
      </c>
      <c r="I257" s="952">
        <f>25*50*8</f>
        <v>10000</v>
      </c>
      <c r="J257" s="966"/>
      <c r="K257" s="967" t="s">
        <v>32</v>
      </c>
      <c r="L257" s="970" t="s">
        <v>67</v>
      </c>
      <c r="M257" s="907" t="s">
        <v>960</v>
      </c>
    </row>
    <row r="258" spans="1:13" ht="21" customHeight="1">
      <c r="A258" s="932" t="s">
        <v>354</v>
      </c>
      <c r="B258" s="906" t="s">
        <v>355</v>
      </c>
      <c r="C258" s="949"/>
      <c r="D258" s="981"/>
      <c r="E258" s="981"/>
      <c r="F258" s="981"/>
      <c r="G258" s="981"/>
      <c r="H258" s="915" t="s">
        <v>45</v>
      </c>
      <c r="I258" s="952"/>
      <c r="J258" s="915"/>
      <c r="K258" s="969"/>
      <c r="L258" s="970" t="s">
        <v>34</v>
      </c>
      <c r="M258" s="907" t="s">
        <v>961</v>
      </c>
    </row>
    <row r="259" spans="1:13" ht="21" customHeight="1">
      <c r="A259" s="932"/>
      <c r="B259" s="906" t="s">
        <v>356</v>
      </c>
      <c r="C259" s="949"/>
      <c r="D259" s="981"/>
      <c r="E259" s="981"/>
      <c r="F259" s="981"/>
      <c r="G259" s="981"/>
      <c r="H259" s="915" t="s">
        <v>357</v>
      </c>
      <c r="I259" s="952">
        <f>60*50*4</f>
        <v>12000</v>
      </c>
      <c r="J259" s="915"/>
      <c r="K259" s="969"/>
      <c r="L259" s="970" t="s">
        <v>35</v>
      </c>
      <c r="M259" s="907" t="s">
        <v>395</v>
      </c>
    </row>
    <row r="260" spans="1:13" ht="21" customHeight="1">
      <c r="A260" s="1084"/>
      <c r="B260" s="906"/>
      <c r="C260" s="949"/>
      <c r="D260" s="981"/>
      <c r="E260" s="981"/>
      <c r="F260" s="981"/>
      <c r="G260" s="981"/>
      <c r="H260" s="916" t="s">
        <v>20</v>
      </c>
      <c r="I260" s="955">
        <f>SUM(I257:I259)</f>
        <v>22000</v>
      </c>
      <c r="J260" s="966" t="s">
        <v>47</v>
      </c>
      <c r="K260" s="969"/>
      <c r="L260" s="1085" t="s">
        <v>36</v>
      </c>
      <c r="M260" s="930"/>
    </row>
    <row r="261" spans="1:13" ht="21" customHeight="1">
      <c r="A261" s="77" t="s">
        <v>358</v>
      </c>
      <c r="B261" s="915" t="s">
        <v>243</v>
      </c>
      <c r="C261" s="931" t="s">
        <v>992</v>
      </c>
      <c r="D261" s="1013" t="s">
        <v>27</v>
      </c>
      <c r="E261" s="1013" t="s">
        <v>27</v>
      </c>
      <c r="F261" s="1013" t="s">
        <v>27</v>
      </c>
      <c r="G261" s="1013" t="s">
        <v>27</v>
      </c>
      <c r="H261" s="954" t="s">
        <v>89</v>
      </c>
      <c r="I261" s="990"/>
      <c r="J261" s="958"/>
      <c r="K261" s="967" t="s">
        <v>53</v>
      </c>
      <c r="L261" s="928" t="s">
        <v>55</v>
      </c>
      <c r="M261" s="907" t="s">
        <v>959</v>
      </c>
    </row>
    <row r="262" spans="1:13" ht="21" customHeight="1">
      <c r="A262" s="77" t="s">
        <v>359</v>
      </c>
      <c r="B262" s="915" t="s">
        <v>360</v>
      </c>
      <c r="C262" s="989"/>
      <c r="D262" s="916"/>
      <c r="E262" s="916"/>
      <c r="F262" s="916"/>
      <c r="G262" s="944"/>
      <c r="H262" s="954"/>
      <c r="I262" s="987"/>
      <c r="J262" s="1086"/>
      <c r="K262" s="967" t="s">
        <v>54</v>
      </c>
      <c r="L262" s="928" t="s">
        <v>56</v>
      </c>
      <c r="M262" s="907" t="s">
        <v>960</v>
      </c>
    </row>
    <row r="263" spans="1:13" ht="21" customHeight="1">
      <c r="A263" s="77" t="s">
        <v>61</v>
      </c>
      <c r="B263" s="915"/>
      <c r="C263" s="989"/>
      <c r="D263" s="916"/>
      <c r="E263" s="916"/>
      <c r="F263" s="916"/>
      <c r="G263" s="944"/>
      <c r="H263" s="954"/>
      <c r="I263" s="987"/>
      <c r="J263" s="991"/>
      <c r="K263" s="929" t="s">
        <v>58</v>
      </c>
      <c r="L263" s="928" t="s">
        <v>57</v>
      </c>
      <c r="M263" s="907" t="s">
        <v>961</v>
      </c>
    </row>
    <row r="264" spans="1:13" ht="21" customHeight="1">
      <c r="A264" s="371"/>
      <c r="B264" s="950"/>
      <c r="C264" s="1087"/>
      <c r="D264" s="1088"/>
      <c r="E264" s="1088"/>
      <c r="F264" s="1088"/>
      <c r="G264" s="1089"/>
      <c r="H264" s="1090"/>
      <c r="I264" s="1091"/>
      <c r="J264" s="1092"/>
      <c r="K264" s="1093" t="s">
        <v>59</v>
      </c>
      <c r="L264" s="1094" t="s">
        <v>60</v>
      </c>
      <c r="M264" s="1095" t="s">
        <v>395</v>
      </c>
    </row>
    <row r="265" spans="1:13" ht="21" customHeight="1">
      <c r="A265" s="161"/>
      <c r="B265" s="161"/>
      <c r="C265" s="945"/>
      <c r="D265" s="945"/>
      <c r="E265" s="945"/>
      <c r="F265" s="945"/>
      <c r="G265" s="931"/>
      <c r="H265" s="945"/>
      <c r="I265" s="921"/>
      <c r="J265" s="1096"/>
      <c r="K265" s="161"/>
      <c r="L265" s="161"/>
      <c r="M265" s="2666" t="s">
        <v>3698</v>
      </c>
    </row>
    <row r="266" spans="1:13" ht="21" customHeight="1">
      <c r="A266" s="161"/>
      <c r="B266" s="161"/>
      <c r="C266" s="945"/>
      <c r="D266" s="945"/>
      <c r="E266" s="945"/>
      <c r="F266" s="945"/>
      <c r="G266" s="931"/>
      <c r="H266" s="945"/>
      <c r="I266" s="921"/>
      <c r="J266" s="1096"/>
      <c r="K266" s="161"/>
      <c r="L266" s="161"/>
      <c r="M266" s="1097"/>
    </row>
    <row r="267" spans="1:13" ht="21" customHeight="1">
      <c r="A267" s="22" t="s">
        <v>1</v>
      </c>
      <c r="B267" s="22" t="s">
        <v>2</v>
      </c>
      <c r="C267" s="39" t="s">
        <v>3</v>
      </c>
      <c r="D267" s="2695" t="s">
        <v>4</v>
      </c>
      <c r="E267" s="2714"/>
      <c r="F267" s="2714"/>
      <c r="G267" s="2715"/>
      <c r="H267" s="15" t="s">
        <v>5</v>
      </c>
      <c r="I267" s="45" t="s">
        <v>6</v>
      </c>
      <c r="J267" s="14" t="s">
        <v>7</v>
      </c>
      <c r="K267" s="14" t="s">
        <v>8</v>
      </c>
      <c r="L267" s="16" t="s">
        <v>9</v>
      </c>
      <c r="M267" s="16" t="s">
        <v>10</v>
      </c>
    </row>
    <row r="268" spans="1:13" ht="21" customHeight="1">
      <c r="A268" s="21"/>
      <c r="B268" s="21" t="s">
        <v>11</v>
      </c>
      <c r="C268" s="23" t="s">
        <v>12</v>
      </c>
      <c r="D268" s="11">
        <v>1</v>
      </c>
      <c r="E268" s="11">
        <v>2</v>
      </c>
      <c r="F268" s="12">
        <v>3</v>
      </c>
      <c r="G268" s="12">
        <v>4</v>
      </c>
      <c r="H268" s="20"/>
      <c r="I268" s="13" t="s">
        <v>13</v>
      </c>
      <c r="J268" s="10" t="s">
        <v>14</v>
      </c>
      <c r="K268" s="10" t="s">
        <v>15</v>
      </c>
      <c r="L268" s="17"/>
      <c r="M268" s="17"/>
    </row>
    <row r="269" spans="1:13" ht="21" customHeight="1">
      <c r="A269" s="33"/>
      <c r="B269" s="56"/>
      <c r="C269" s="56"/>
      <c r="D269" s="25"/>
      <c r="E269" s="25"/>
      <c r="F269" s="25"/>
      <c r="G269" s="25"/>
      <c r="H269" s="24"/>
      <c r="I269" s="25"/>
      <c r="J269" s="18" t="s">
        <v>16</v>
      </c>
      <c r="K269" s="18" t="s">
        <v>17</v>
      </c>
      <c r="L269" s="19"/>
      <c r="M269" s="34"/>
    </row>
    <row r="270" spans="1:13" ht="21" customHeight="1">
      <c r="A270" s="948" t="s">
        <v>361</v>
      </c>
      <c r="B270" s="915" t="s">
        <v>243</v>
      </c>
      <c r="C270" s="931" t="s">
        <v>992</v>
      </c>
      <c r="D270" s="1013" t="s">
        <v>27</v>
      </c>
      <c r="E270" s="1013" t="s">
        <v>27</v>
      </c>
      <c r="F270" s="1013" t="s">
        <v>27</v>
      </c>
      <c r="G270" s="1013" t="s">
        <v>27</v>
      </c>
      <c r="H270" s="954" t="s">
        <v>89</v>
      </c>
      <c r="I270" s="990"/>
      <c r="J270" s="958"/>
      <c r="K270" s="967" t="s">
        <v>362</v>
      </c>
      <c r="L270" s="928" t="s">
        <v>1105</v>
      </c>
      <c r="M270" s="907" t="s">
        <v>959</v>
      </c>
    </row>
    <row r="271" spans="1:13" ht="21" customHeight="1">
      <c r="A271" s="77" t="s">
        <v>363</v>
      </c>
      <c r="B271" s="915" t="s">
        <v>360</v>
      </c>
      <c r="C271" s="989"/>
      <c r="D271" s="916"/>
      <c r="E271" s="916"/>
      <c r="F271" s="916"/>
      <c r="G271" s="944"/>
      <c r="H271" s="916"/>
      <c r="I271" s="955"/>
      <c r="J271" s="966"/>
      <c r="K271" s="969" t="s">
        <v>364</v>
      </c>
      <c r="L271" s="970" t="s">
        <v>983</v>
      </c>
      <c r="M271" s="907" t="s">
        <v>960</v>
      </c>
    </row>
    <row r="272" spans="1:13" ht="21" customHeight="1">
      <c r="A272" s="77" t="s">
        <v>365</v>
      </c>
      <c r="B272" s="915"/>
      <c r="C272" s="935"/>
      <c r="D272" s="980"/>
      <c r="E272" s="980"/>
      <c r="F272" s="980"/>
      <c r="G272" s="988"/>
      <c r="H272" s="946"/>
      <c r="I272" s="990"/>
      <c r="J272" s="958"/>
      <c r="K272" s="967" t="s">
        <v>366</v>
      </c>
      <c r="L272" s="928" t="s">
        <v>1106</v>
      </c>
      <c r="M272" s="907" t="s">
        <v>961</v>
      </c>
    </row>
    <row r="273" spans="1:13" ht="21" customHeight="1">
      <c r="A273" s="77" t="s">
        <v>367</v>
      </c>
      <c r="B273" s="915"/>
      <c r="C273" s="989"/>
      <c r="D273" s="916"/>
      <c r="E273" s="916"/>
      <c r="F273" s="916"/>
      <c r="G273" s="944"/>
      <c r="H273" s="946"/>
      <c r="I273" s="987"/>
      <c r="J273" s="991"/>
      <c r="K273" s="929"/>
      <c r="L273" s="928" t="s">
        <v>1107</v>
      </c>
      <c r="M273" s="907" t="s">
        <v>395</v>
      </c>
    </row>
    <row r="274" spans="1:13" ht="21" customHeight="1">
      <c r="A274" s="932" t="s">
        <v>368</v>
      </c>
      <c r="B274" s="915"/>
      <c r="C274" s="989"/>
      <c r="D274" s="916"/>
      <c r="E274" s="916"/>
      <c r="F274" s="916"/>
      <c r="G274" s="944"/>
      <c r="H274" s="954"/>
      <c r="I274" s="990"/>
      <c r="J274" s="991"/>
      <c r="K274" s="929"/>
      <c r="L274" s="928"/>
      <c r="M274" s="1103"/>
    </row>
    <row r="275" spans="1:13" ht="21" customHeight="1">
      <c r="A275" s="932"/>
      <c r="B275" s="915"/>
      <c r="C275" s="989"/>
      <c r="D275" s="916"/>
      <c r="E275" s="916"/>
      <c r="F275" s="916"/>
      <c r="G275" s="944"/>
      <c r="H275" s="954"/>
      <c r="I275" s="990"/>
      <c r="J275" s="991"/>
      <c r="K275" s="929"/>
      <c r="L275" s="928"/>
      <c r="M275" s="1104"/>
    </row>
    <row r="276" spans="1:13" ht="21" customHeight="1">
      <c r="A276" s="1082" t="s">
        <v>369</v>
      </c>
      <c r="B276" s="915"/>
      <c r="C276" s="989"/>
      <c r="D276" s="916"/>
      <c r="E276" s="916"/>
      <c r="F276" s="916"/>
      <c r="G276" s="944"/>
      <c r="H276" s="946"/>
      <c r="I276" s="987"/>
      <c r="J276" s="991"/>
      <c r="K276" s="929"/>
      <c r="L276" s="928"/>
      <c r="M276" s="971"/>
    </row>
    <row r="277" spans="1:13" ht="21" customHeight="1">
      <c r="A277" s="77" t="s">
        <v>1100</v>
      </c>
      <c r="B277" s="915" t="s">
        <v>243</v>
      </c>
      <c r="C277" s="931" t="s">
        <v>992</v>
      </c>
      <c r="D277" s="1013" t="s">
        <v>27</v>
      </c>
      <c r="E277" s="1013" t="s">
        <v>27</v>
      </c>
      <c r="F277" s="1013" t="s">
        <v>27</v>
      </c>
      <c r="G277" s="1013" t="s">
        <v>27</v>
      </c>
      <c r="H277" s="954" t="s">
        <v>89</v>
      </c>
      <c r="I277" s="1098"/>
      <c r="J277" s="918"/>
      <c r="K277" s="959" t="s">
        <v>370</v>
      </c>
      <c r="L277" s="1099" t="s">
        <v>371</v>
      </c>
      <c r="M277" s="907" t="s">
        <v>959</v>
      </c>
    </row>
    <row r="278" spans="1:13" ht="21" customHeight="1">
      <c r="A278" s="1106" t="s">
        <v>229</v>
      </c>
      <c r="B278" s="915" t="s">
        <v>360</v>
      </c>
      <c r="C278" s="989"/>
      <c r="D278" s="916"/>
      <c r="E278" s="916"/>
      <c r="F278" s="916"/>
      <c r="G278" s="944"/>
      <c r="H278" s="916"/>
      <c r="I278" s="920"/>
      <c r="J278" s="922"/>
      <c r="K278" s="967" t="s">
        <v>372</v>
      </c>
      <c r="L278" s="927" t="s">
        <v>373</v>
      </c>
      <c r="M278" s="907" t="s">
        <v>960</v>
      </c>
    </row>
    <row r="279" spans="1:13" ht="21" customHeight="1">
      <c r="A279" s="932" t="s">
        <v>1101</v>
      </c>
      <c r="B279" s="912"/>
      <c r="C279" s="936"/>
      <c r="D279" s="981"/>
      <c r="E279" s="981"/>
      <c r="F279" s="981"/>
      <c r="G279" s="981"/>
      <c r="H279" s="915"/>
      <c r="I279" s="920"/>
      <c r="J279" s="966"/>
      <c r="K279" s="929" t="s">
        <v>374</v>
      </c>
      <c r="L279" s="928" t="s">
        <v>375</v>
      </c>
      <c r="M279" s="907" t="s">
        <v>961</v>
      </c>
    </row>
    <row r="280" spans="1:13" ht="21" customHeight="1">
      <c r="A280" s="932" t="s">
        <v>1102</v>
      </c>
      <c r="B280" s="912"/>
      <c r="C280" s="936"/>
      <c r="D280" s="981"/>
      <c r="E280" s="981"/>
      <c r="F280" s="981"/>
      <c r="G280" s="981"/>
      <c r="H280" s="915"/>
      <c r="I280" s="920"/>
      <c r="J280" s="966"/>
      <c r="K280" s="929" t="s">
        <v>229</v>
      </c>
      <c r="L280" s="928" t="s">
        <v>376</v>
      </c>
      <c r="M280" s="907" t="s">
        <v>395</v>
      </c>
    </row>
    <row r="281" spans="1:13" ht="21" customHeight="1">
      <c r="A281" s="932" t="s">
        <v>1103</v>
      </c>
      <c r="B281" s="946"/>
      <c r="C281" s="918"/>
      <c r="D281" s="980"/>
      <c r="E281" s="980"/>
      <c r="F281" s="980"/>
      <c r="G281" s="980"/>
      <c r="H281" s="161"/>
      <c r="I281" s="952"/>
      <c r="J281" s="931"/>
      <c r="K281" s="959"/>
      <c r="L281" s="960"/>
      <c r="M281" s="907"/>
    </row>
    <row r="282" spans="1:13" ht="21" customHeight="1">
      <c r="A282" s="148"/>
      <c r="B282" s="148"/>
      <c r="C282" s="148"/>
      <c r="D282" s="148"/>
      <c r="E282" s="148"/>
      <c r="F282" s="148"/>
      <c r="G282" s="148"/>
      <c r="H282" s="148"/>
      <c r="I282" s="148"/>
      <c r="J282" s="148"/>
      <c r="K282" s="148"/>
      <c r="L282" s="148"/>
      <c r="M282" s="1105"/>
    </row>
    <row r="283" spans="1:13" ht="21" customHeight="1">
      <c r="A283" s="1100" t="s">
        <v>377</v>
      </c>
      <c r="B283" s="946"/>
      <c r="C283" s="918"/>
      <c r="D283" s="981"/>
      <c r="E283" s="1101"/>
      <c r="F283" s="980"/>
      <c r="G283" s="1102"/>
      <c r="H283" s="915" t="s">
        <v>43</v>
      </c>
      <c r="I283" s="940"/>
      <c r="J283" s="922"/>
      <c r="K283" s="934" t="s">
        <v>62</v>
      </c>
      <c r="L283" s="928" t="s">
        <v>1108</v>
      </c>
      <c r="M283" s="907" t="s">
        <v>959</v>
      </c>
    </row>
    <row r="284" spans="1:13" ht="21" customHeight="1">
      <c r="A284" s="911" t="s">
        <v>378</v>
      </c>
      <c r="B284" s="912" t="s">
        <v>33</v>
      </c>
      <c r="C284" s="931" t="s">
        <v>1104</v>
      </c>
      <c r="D284" s="981"/>
      <c r="E284" s="1101"/>
      <c r="F284" s="981"/>
      <c r="G284" s="1013" t="s">
        <v>27</v>
      </c>
      <c r="H284" s="915" t="s">
        <v>379</v>
      </c>
      <c r="I284" s="940">
        <f>25*40*2</f>
        <v>2000</v>
      </c>
      <c r="J284" s="966"/>
      <c r="K284" s="934" t="s">
        <v>63</v>
      </c>
      <c r="L284" s="928" t="s">
        <v>1109</v>
      </c>
      <c r="M284" s="907" t="s">
        <v>960</v>
      </c>
    </row>
    <row r="285" spans="1:13" ht="21" customHeight="1">
      <c r="A285" s="911" t="s">
        <v>69</v>
      </c>
      <c r="B285" s="912" t="s">
        <v>31</v>
      </c>
      <c r="C285" s="974"/>
      <c r="D285" s="981"/>
      <c r="E285" s="1101"/>
      <c r="F285" s="981"/>
      <c r="G285" s="1101"/>
      <c r="H285" s="915" t="s">
        <v>46</v>
      </c>
      <c r="I285" s="941"/>
      <c r="J285" s="926"/>
      <c r="K285" s="76"/>
      <c r="L285" s="928" t="s">
        <v>1110</v>
      </c>
      <c r="M285" s="907" t="s">
        <v>961</v>
      </c>
    </row>
    <row r="286" spans="1:13" ht="21" customHeight="1">
      <c r="A286" s="925"/>
      <c r="B286" s="912" t="s">
        <v>380</v>
      </c>
      <c r="C286" s="936"/>
      <c r="D286" s="981"/>
      <c r="E286" s="1101"/>
      <c r="F286" s="981"/>
      <c r="G286" s="1101"/>
      <c r="H286" s="915" t="s">
        <v>381</v>
      </c>
      <c r="I286" s="940">
        <v>2400</v>
      </c>
      <c r="J286" s="918"/>
      <c r="K286" s="934"/>
      <c r="L286" s="970" t="s">
        <v>229</v>
      </c>
      <c r="M286" s="907" t="s">
        <v>395</v>
      </c>
    </row>
    <row r="287" spans="1:13" ht="21" customHeight="1">
      <c r="A287" s="932"/>
      <c r="B287" s="937"/>
      <c r="C287" s="936"/>
      <c r="D287" s="981"/>
      <c r="E287" s="1101"/>
      <c r="F287" s="981"/>
      <c r="G287" s="1101"/>
      <c r="H287" s="916" t="s">
        <v>20</v>
      </c>
      <c r="I287" s="941">
        <v>4400</v>
      </c>
      <c r="J287" s="918" t="s">
        <v>48</v>
      </c>
      <c r="K287" s="943"/>
      <c r="L287" s="928"/>
      <c r="M287" s="963"/>
    </row>
    <row r="288" spans="1:13" ht="21" customHeight="1">
      <c r="A288" s="371"/>
      <c r="B288" s="950"/>
      <c r="C288" s="1087"/>
      <c r="D288" s="1088"/>
      <c r="E288" s="1088"/>
      <c r="F288" s="1088"/>
      <c r="G288" s="1089"/>
      <c r="H288" s="1090"/>
      <c r="I288" s="1091"/>
      <c r="J288" s="1092"/>
      <c r="K288" s="1093"/>
      <c r="L288" s="1094"/>
      <c r="M288" s="1095"/>
    </row>
    <row r="289" spans="1:13" ht="21" customHeight="1">
      <c r="A289" s="161"/>
      <c r="B289" s="161"/>
      <c r="C289" s="945"/>
      <c r="D289" s="945"/>
      <c r="E289" s="945"/>
      <c r="F289" s="945"/>
      <c r="G289" s="931"/>
      <c r="H289" s="945"/>
      <c r="I289" s="921"/>
      <c r="J289" s="1096"/>
      <c r="K289" s="161"/>
      <c r="L289" s="161"/>
      <c r="M289" s="2666" t="s">
        <v>3699</v>
      </c>
    </row>
    <row r="290" spans="1:13" ht="21" customHeight="1">
      <c r="A290" s="161"/>
      <c r="B290" s="161"/>
      <c r="C290" s="945"/>
      <c r="D290" s="945"/>
      <c r="E290" s="945"/>
      <c r="F290" s="945"/>
      <c r="G290" s="931"/>
      <c r="H290" s="945"/>
      <c r="I290" s="921"/>
      <c r="J290" s="1096"/>
      <c r="K290" s="161"/>
      <c r="L290" s="161"/>
      <c r="M290" s="1097"/>
    </row>
    <row r="291" spans="1:13" ht="21" customHeight="1">
      <c r="A291" s="22" t="s">
        <v>1</v>
      </c>
      <c r="B291" s="22" t="s">
        <v>2</v>
      </c>
      <c r="C291" s="39" t="s">
        <v>3</v>
      </c>
      <c r="D291" s="2695" t="s">
        <v>4</v>
      </c>
      <c r="E291" s="2714"/>
      <c r="F291" s="2714"/>
      <c r="G291" s="2715"/>
      <c r="H291" s="15" t="s">
        <v>5</v>
      </c>
      <c r="I291" s="45" t="s">
        <v>6</v>
      </c>
      <c r="J291" s="14" t="s">
        <v>7</v>
      </c>
      <c r="K291" s="14" t="s">
        <v>8</v>
      </c>
      <c r="L291" s="16" t="s">
        <v>9</v>
      </c>
      <c r="M291" s="16" t="s">
        <v>10</v>
      </c>
    </row>
    <row r="292" spans="1:13" ht="21" customHeight="1">
      <c r="A292" s="21"/>
      <c r="B292" s="21" t="s">
        <v>11</v>
      </c>
      <c r="C292" s="23" t="s">
        <v>12</v>
      </c>
      <c r="D292" s="11">
        <v>1</v>
      </c>
      <c r="E292" s="11">
        <v>2</v>
      </c>
      <c r="F292" s="12">
        <v>3</v>
      </c>
      <c r="G292" s="12">
        <v>4</v>
      </c>
      <c r="H292" s="20"/>
      <c r="I292" s="13" t="s">
        <v>13</v>
      </c>
      <c r="J292" s="10" t="s">
        <v>14</v>
      </c>
      <c r="K292" s="10" t="s">
        <v>15</v>
      </c>
      <c r="L292" s="17"/>
      <c r="M292" s="17"/>
    </row>
    <row r="293" spans="1:13" ht="21" customHeight="1">
      <c r="A293" s="33"/>
      <c r="B293" s="56"/>
      <c r="C293" s="56"/>
      <c r="D293" s="25"/>
      <c r="E293" s="25"/>
      <c r="F293" s="25"/>
      <c r="G293" s="25"/>
      <c r="H293" s="24"/>
      <c r="I293" s="25"/>
      <c r="J293" s="18" t="s">
        <v>16</v>
      </c>
      <c r="K293" s="18" t="s">
        <v>17</v>
      </c>
      <c r="L293" s="19"/>
      <c r="M293" s="34"/>
    </row>
    <row r="294" spans="1:13" ht="21" customHeight="1">
      <c r="A294" s="77" t="s">
        <v>1111</v>
      </c>
      <c r="B294" s="915" t="s">
        <v>243</v>
      </c>
      <c r="C294" s="918" t="s">
        <v>992</v>
      </c>
      <c r="D294" s="1013" t="s">
        <v>27</v>
      </c>
      <c r="E294" s="1013" t="s">
        <v>27</v>
      </c>
      <c r="F294" s="1013" t="s">
        <v>27</v>
      </c>
      <c r="G294" s="1013" t="s">
        <v>27</v>
      </c>
      <c r="H294" s="915" t="s">
        <v>43</v>
      </c>
      <c r="I294" s="940"/>
      <c r="J294" s="922"/>
      <c r="K294" s="959" t="s">
        <v>271</v>
      </c>
      <c r="L294" s="928" t="s">
        <v>382</v>
      </c>
      <c r="M294" s="907" t="s">
        <v>959</v>
      </c>
    </row>
    <row r="295" spans="1:13" ht="21" customHeight="1">
      <c r="A295" s="932" t="s">
        <v>1112</v>
      </c>
      <c r="B295" s="915" t="s">
        <v>360</v>
      </c>
      <c r="C295" s="918"/>
      <c r="D295" s="981"/>
      <c r="E295" s="981"/>
      <c r="F295" s="981"/>
      <c r="G295" s="981"/>
      <c r="H295" s="915" t="s">
        <v>379</v>
      </c>
      <c r="I295" s="940">
        <f>25*40*2</f>
        <v>2000</v>
      </c>
      <c r="J295" s="966"/>
      <c r="K295" s="967"/>
      <c r="L295" s="1109" t="s">
        <v>271</v>
      </c>
      <c r="M295" s="907" t="s">
        <v>960</v>
      </c>
    </row>
    <row r="296" spans="1:13" ht="21" customHeight="1">
      <c r="A296" s="932" t="s">
        <v>383</v>
      </c>
      <c r="B296" s="912" t="s">
        <v>384</v>
      </c>
      <c r="C296" s="936"/>
      <c r="D296" s="981"/>
      <c r="E296" s="981"/>
      <c r="F296" s="981"/>
      <c r="G296" s="981"/>
      <c r="H296" s="915" t="s">
        <v>46</v>
      </c>
      <c r="I296" s="941"/>
      <c r="J296" s="926"/>
      <c r="K296" s="929"/>
      <c r="L296" s="928" t="s">
        <v>385</v>
      </c>
      <c r="M296" s="907" t="s">
        <v>961</v>
      </c>
    </row>
    <row r="297" spans="1:13" ht="21" customHeight="1">
      <c r="A297" s="932"/>
      <c r="B297" s="912"/>
      <c r="C297" s="936"/>
      <c r="D297" s="981"/>
      <c r="E297" s="981"/>
      <c r="F297" s="981"/>
      <c r="G297" s="981"/>
      <c r="H297" s="915" t="s">
        <v>381</v>
      </c>
      <c r="I297" s="940">
        <v>2400</v>
      </c>
      <c r="J297" s="926"/>
      <c r="K297" s="929"/>
      <c r="L297" s="928" t="s">
        <v>386</v>
      </c>
      <c r="M297" s="907" t="s">
        <v>395</v>
      </c>
    </row>
    <row r="298" spans="1:13" ht="21" customHeight="1">
      <c r="A298" s="77"/>
      <c r="B298" s="912"/>
      <c r="C298" s="918"/>
      <c r="D298" s="912"/>
      <c r="E298" s="912"/>
      <c r="F298" s="912"/>
      <c r="G298" s="912"/>
      <c r="H298" s="161" t="s">
        <v>387</v>
      </c>
      <c r="I298" s="917"/>
      <c r="J298" s="926"/>
      <c r="K298" s="76"/>
      <c r="L298" s="928"/>
      <c r="M298" s="971"/>
    </row>
    <row r="299" spans="1:13" ht="21" customHeight="1">
      <c r="A299" s="77"/>
      <c r="B299" s="912"/>
      <c r="C299" s="918"/>
      <c r="D299" s="912"/>
      <c r="E299" s="912"/>
      <c r="F299" s="912"/>
      <c r="G299" s="912"/>
      <c r="H299" s="1101" t="s">
        <v>388</v>
      </c>
      <c r="I299" s="987">
        <v>480</v>
      </c>
      <c r="J299" s="981"/>
      <c r="K299" s="76"/>
      <c r="L299" s="928"/>
      <c r="M299" s="971"/>
    </row>
    <row r="300" spans="1:13" ht="21" customHeight="1">
      <c r="A300" s="932"/>
      <c r="B300" s="912"/>
      <c r="C300" s="936"/>
      <c r="D300" s="912"/>
      <c r="E300" s="912"/>
      <c r="F300" s="912"/>
      <c r="G300" s="912"/>
      <c r="H300" s="945" t="s">
        <v>20</v>
      </c>
      <c r="I300" s="1107">
        <v>4880</v>
      </c>
      <c r="J300" s="918" t="s">
        <v>48</v>
      </c>
      <c r="K300" s="76"/>
      <c r="L300" s="928"/>
      <c r="M300" s="971"/>
    </row>
    <row r="301" spans="1:13" ht="21" customHeight="1">
      <c r="A301" s="932"/>
      <c r="B301" s="912"/>
      <c r="C301" s="936"/>
      <c r="D301" s="981"/>
      <c r="E301" s="981"/>
      <c r="F301" s="981"/>
      <c r="G301" s="981"/>
      <c r="H301" s="916"/>
      <c r="I301" s="1098"/>
      <c r="J301" s="918"/>
      <c r="K301" s="959"/>
      <c r="L301" s="928"/>
      <c r="M301" s="1108"/>
    </row>
    <row r="302" spans="1:13" ht="21" customHeight="1">
      <c r="A302" s="77"/>
      <c r="B302" s="912"/>
      <c r="C302" s="931"/>
      <c r="D302" s="1013"/>
      <c r="E302" s="1013"/>
      <c r="F302" s="1013"/>
      <c r="G302" s="1013"/>
      <c r="H302" s="915"/>
      <c r="I302" s="920"/>
      <c r="J302" s="922"/>
      <c r="K302" s="967"/>
      <c r="L302" s="928"/>
      <c r="M302" s="907"/>
    </row>
    <row r="303" spans="1:13" ht="21" customHeight="1">
      <c r="A303" s="932"/>
      <c r="B303" s="912"/>
      <c r="C303" s="936"/>
      <c r="D303" s="981"/>
      <c r="E303" s="981"/>
      <c r="F303" s="981"/>
      <c r="G303" s="981"/>
      <c r="H303" s="915"/>
      <c r="I303" s="920"/>
      <c r="J303" s="966"/>
      <c r="K303" s="929"/>
      <c r="L303" s="928"/>
      <c r="M303" s="907"/>
    </row>
    <row r="304" spans="1:13" ht="21" customHeight="1">
      <c r="A304" s="932"/>
      <c r="B304" s="912"/>
      <c r="C304" s="936"/>
      <c r="D304" s="981"/>
      <c r="E304" s="981"/>
      <c r="F304" s="981"/>
      <c r="G304" s="981"/>
      <c r="H304" s="915"/>
      <c r="I304" s="920"/>
      <c r="J304" s="966"/>
      <c r="K304" s="929"/>
      <c r="L304" s="928"/>
      <c r="M304" s="907"/>
    </row>
    <row r="305" spans="1:13" ht="21" customHeight="1">
      <c r="A305" s="932"/>
      <c r="B305" s="912"/>
      <c r="C305" s="936"/>
      <c r="D305" s="981"/>
      <c r="E305" s="981"/>
      <c r="F305" s="981"/>
      <c r="G305" s="981"/>
      <c r="H305" s="945"/>
      <c r="I305" s="919"/>
      <c r="J305" s="966"/>
      <c r="K305" s="967"/>
      <c r="L305" s="928"/>
      <c r="M305" s="907"/>
    </row>
    <row r="306" spans="1:13" ht="21" customHeight="1">
      <c r="A306" s="932"/>
      <c r="B306" s="912"/>
      <c r="C306" s="936"/>
      <c r="D306" s="981"/>
      <c r="E306" s="981"/>
      <c r="F306" s="981"/>
      <c r="G306" s="981"/>
      <c r="H306" s="915"/>
      <c r="I306" s="920"/>
      <c r="J306" s="966"/>
      <c r="K306" s="959"/>
      <c r="L306" s="928"/>
      <c r="M306" s="906"/>
    </row>
    <row r="307" spans="1:13" ht="21" customHeight="1">
      <c r="A307" s="932"/>
      <c r="B307" s="906"/>
      <c r="C307" s="949"/>
      <c r="D307" s="981"/>
      <c r="E307" s="981"/>
      <c r="F307" s="981"/>
      <c r="G307" s="981"/>
      <c r="H307" s="915"/>
      <c r="I307" s="952"/>
      <c r="J307" s="915"/>
      <c r="K307" s="969"/>
      <c r="L307" s="970"/>
      <c r="M307" s="907"/>
    </row>
    <row r="308" spans="1:13" ht="21" customHeight="1">
      <c r="A308" s="275"/>
      <c r="B308" s="454"/>
      <c r="C308" s="277"/>
      <c r="D308" s="50"/>
      <c r="E308" s="50"/>
      <c r="F308" s="50"/>
      <c r="G308" s="50"/>
      <c r="H308" s="455" t="s">
        <v>397</v>
      </c>
      <c r="I308" s="2764">
        <v>190120</v>
      </c>
      <c r="J308" s="2765"/>
      <c r="K308" s="457"/>
      <c r="L308" s="458"/>
      <c r="M308" s="458"/>
    </row>
    <row r="309" spans="1:13" ht="21" customHeight="1">
      <c r="A309" s="230"/>
      <c r="B309" s="459"/>
      <c r="C309" s="73"/>
      <c r="D309" s="32"/>
      <c r="E309" s="32"/>
      <c r="F309" s="32"/>
      <c r="G309" s="32"/>
      <c r="H309" s="2698" t="s">
        <v>18</v>
      </c>
      <c r="I309" s="2699"/>
      <c r="J309" s="2700"/>
      <c r="K309" s="430"/>
      <c r="L309" s="431"/>
      <c r="M309" s="431"/>
    </row>
    <row r="310" spans="1:13" ht="21" customHeight="1">
      <c r="A310" s="2716" t="s">
        <v>1559</v>
      </c>
      <c r="B310" s="2717"/>
      <c r="C310" s="2717"/>
      <c r="D310" s="2717"/>
      <c r="E310" s="2717"/>
      <c r="F310" s="2717"/>
      <c r="G310" s="2718"/>
      <c r="H310" s="2722" t="s">
        <v>1560</v>
      </c>
      <c r="I310" s="2723"/>
      <c r="J310" s="2724"/>
      <c r="K310" s="2717" t="s">
        <v>1561</v>
      </c>
      <c r="L310" s="2717"/>
      <c r="M310" s="2718"/>
    </row>
    <row r="311" spans="1:13" ht="21" customHeight="1">
      <c r="A311" s="2719"/>
      <c r="B311" s="2720"/>
      <c r="C311" s="2720"/>
      <c r="D311" s="2720"/>
      <c r="E311" s="2720"/>
      <c r="F311" s="2720"/>
      <c r="G311" s="2721"/>
      <c r="H311" s="2725"/>
      <c r="I311" s="2726"/>
      <c r="J311" s="2727"/>
      <c r="K311" s="2720"/>
      <c r="L311" s="2720"/>
      <c r="M311" s="2721"/>
    </row>
    <row r="312" spans="1:13" ht="21" customHeight="1">
      <c r="A312" s="1110"/>
      <c r="B312" s="1110"/>
      <c r="C312" s="1111"/>
      <c r="D312" s="1111"/>
      <c r="E312" s="1111"/>
      <c r="F312" s="1111"/>
      <c r="G312" s="1112"/>
      <c r="H312" s="1111"/>
      <c r="I312" s="1113"/>
      <c r="J312" s="1114"/>
      <c r="K312" s="1110"/>
      <c r="L312" s="1110"/>
      <c r="M312" s="1115"/>
    </row>
    <row r="313" spans="1:13" ht="21" customHeight="1">
      <c r="A313" s="161"/>
      <c r="B313" s="161"/>
      <c r="C313" s="945"/>
      <c r="D313" s="945"/>
      <c r="E313" s="945"/>
      <c r="F313" s="945"/>
      <c r="G313" s="931"/>
      <c r="H313" s="945"/>
      <c r="I313" s="921"/>
      <c r="J313" s="1096"/>
      <c r="K313" s="161"/>
      <c r="L313" s="161"/>
      <c r="M313" s="2667" t="s">
        <v>3700</v>
      </c>
    </row>
    <row r="314" spans="1:13" ht="21" customHeight="1">
      <c r="A314" s="161"/>
      <c r="B314" s="161"/>
      <c r="C314" s="945"/>
      <c r="D314" s="945"/>
      <c r="E314" s="945"/>
      <c r="F314" s="945"/>
      <c r="G314" s="931"/>
      <c r="H314" s="945"/>
      <c r="I314" s="921"/>
      <c r="J314" s="1096"/>
      <c r="K314" s="161"/>
      <c r="L314" s="161"/>
      <c r="M314" s="1097"/>
    </row>
    <row r="315" spans="1:13" ht="21" customHeight="1">
      <c r="A315" s="2" t="s">
        <v>172</v>
      </c>
      <c r="B315" s="3"/>
      <c r="C315" s="4"/>
      <c r="D315" s="4"/>
      <c r="E315" s="4"/>
      <c r="F315" s="4"/>
      <c r="G315" s="4"/>
      <c r="H315" s="3"/>
      <c r="I315" s="690"/>
      <c r="J315" s="3"/>
      <c r="K315" s="3"/>
      <c r="L315" s="3"/>
      <c r="M315" s="1278"/>
    </row>
    <row r="316" spans="1:13" ht="21" customHeight="1">
      <c r="A316" s="2766" t="s">
        <v>21</v>
      </c>
      <c r="B316" s="2766"/>
      <c r="C316" s="2766"/>
      <c r="D316" s="2766"/>
      <c r="E316" s="2766"/>
      <c r="F316" s="2766"/>
      <c r="G316" s="2766"/>
      <c r="H316" s="2766"/>
      <c r="I316" s="2766"/>
      <c r="J316" s="2766"/>
      <c r="K316" s="2766"/>
      <c r="L316" s="2766"/>
      <c r="M316" s="2766"/>
    </row>
    <row r="317" spans="1:13" ht="21" customHeight="1">
      <c r="A317" s="1280" t="s">
        <v>22</v>
      </c>
      <c r="B317" s="1275"/>
      <c r="C317" s="1275"/>
      <c r="D317" s="1275"/>
      <c r="E317" s="1275"/>
      <c r="F317" s="1275"/>
      <c r="G317" s="1275"/>
      <c r="H317" s="1275"/>
      <c r="I317" s="1275"/>
      <c r="J317" s="1275"/>
      <c r="K317" s="1275"/>
      <c r="L317" s="1275"/>
      <c r="M317" s="1275"/>
    </row>
    <row r="318" spans="1:13" s="65" customFormat="1" ht="21" customHeight="1">
      <c r="A318" s="1276" t="s">
        <v>165</v>
      </c>
      <c r="B318" s="236"/>
      <c r="C318" s="237"/>
      <c r="D318" s="236"/>
      <c r="E318" s="236"/>
      <c r="F318" s="236"/>
      <c r="G318" s="238"/>
      <c r="H318" s="239"/>
      <c r="I318" s="239"/>
      <c r="J318" s="238"/>
      <c r="K318" s="236"/>
      <c r="L318" s="240"/>
      <c r="M318" s="240"/>
    </row>
    <row r="319" spans="1:13" ht="21" customHeight="1">
      <c r="A319" s="901" t="s">
        <v>25</v>
      </c>
      <c r="B319" s="26"/>
      <c r="C319" s="41"/>
      <c r="D319" s="26"/>
      <c r="E319" s="27"/>
      <c r="F319" s="27"/>
      <c r="G319" s="28"/>
      <c r="H319" s="6"/>
      <c r="I319" s="43"/>
      <c r="J319" s="35"/>
      <c r="K319" s="36"/>
      <c r="L319" s="36"/>
      <c r="M319" s="235"/>
    </row>
    <row r="320" spans="1:13" s="214" customFormat="1" ht="21" customHeight="1">
      <c r="A320" s="901" t="s">
        <v>166</v>
      </c>
      <c r="B320" s="26"/>
      <c r="C320" s="41"/>
      <c r="D320" s="26"/>
      <c r="E320" s="901" t="s">
        <v>167</v>
      </c>
      <c r="F320" s="27"/>
      <c r="G320" s="28"/>
      <c r="H320" s="6"/>
      <c r="I320" s="43"/>
      <c r="J320" s="274"/>
      <c r="K320" s="235"/>
      <c r="L320" s="235"/>
      <c r="M320" s="235"/>
    </row>
    <row r="321" spans="1:13" s="214" customFormat="1" ht="21" customHeight="1">
      <c r="A321" s="901" t="s">
        <v>26</v>
      </c>
      <c r="B321" s="26"/>
      <c r="C321" s="41"/>
      <c r="D321" s="26"/>
      <c r="E321" s="901" t="s">
        <v>168</v>
      </c>
      <c r="F321" s="27"/>
      <c r="G321" s="28"/>
      <c r="H321" s="6"/>
      <c r="I321" s="43"/>
      <c r="J321" s="274"/>
      <c r="K321" s="235"/>
      <c r="L321" s="235"/>
      <c r="M321" s="235"/>
    </row>
    <row r="322" spans="1:13" s="65" customFormat="1" ht="21" customHeight="1">
      <c r="A322" s="241"/>
      <c r="B322" s="242"/>
      <c r="C322" s="243"/>
      <c r="D322" s="242"/>
      <c r="E322" s="241" t="s">
        <v>158</v>
      </c>
      <c r="F322" s="244"/>
      <c r="G322" s="245"/>
      <c r="H322" s="246"/>
      <c r="I322" s="247"/>
      <c r="J322" s="248"/>
      <c r="K322" s="240"/>
      <c r="L322" s="240"/>
      <c r="M322" s="240"/>
    </row>
    <row r="323" spans="1:13" ht="21" customHeight="1">
      <c r="A323" s="2767" t="s">
        <v>1114</v>
      </c>
      <c r="B323" s="2767"/>
      <c r="C323" s="2767"/>
      <c r="D323" s="2767"/>
      <c r="E323" s="2767"/>
      <c r="F323" s="2767"/>
      <c r="G323" s="2767"/>
      <c r="H323" s="2767"/>
      <c r="I323" s="2767"/>
      <c r="J323" s="2767"/>
      <c r="K323" s="2767"/>
      <c r="L323" s="2767"/>
      <c r="M323" s="2767"/>
    </row>
    <row r="324" spans="1:13" ht="21" customHeight="1">
      <c r="A324" s="1276" t="s">
        <v>19</v>
      </c>
      <c r="B324" s="1276"/>
      <c r="C324" s="44"/>
      <c r="D324" s="1276"/>
      <c r="E324" s="1276"/>
      <c r="F324" s="1276"/>
      <c r="G324" s="29"/>
      <c r="H324" s="1"/>
      <c r="I324" s="43"/>
      <c r="J324" s="35"/>
      <c r="K324" s="36"/>
      <c r="L324" s="36"/>
      <c r="M324" s="235"/>
    </row>
    <row r="325" spans="1:13" ht="21" customHeight="1">
      <c r="A325" s="2713" t="s">
        <v>93</v>
      </c>
      <c r="B325" s="2713"/>
      <c r="C325" s="2713"/>
      <c r="D325" s="2713"/>
      <c r="E325" s="2713"/>
      <c r="F325" s="2713"/>
      <c r="G325" s="2713"/>
      <c r="H325" s="2713"/>
      <c r="I325" s="2713"/>
      <c r="J325" s="2713"/>
      <c r="K325" s="2713"/>
      <c r="L325" s="2713"/>
      <c r="M325" s="2713"/>
    </row>
    <row r="326" spans="1:13" ht="21" customHeight="1">
      <c r="A326" s="2713" t="s">
        <v>94</v>
      </c>
      <c r="B326" s="2713"/>
      <c r="C326" s="2713"/>
      <c r="D326" s="2713"/>
      <c r="E326" s="2713"/>
      <c r="F326" s="2713"/>
      <c r="G326" s="2713"/>
      <c r="H326" s="2713"/>
      <c r="I326" s="2713"/>
      <c r="J326" s="2713"/>
      <c r="K326" s="2713"/>
      <c r="L326" s="2713"/>
      <c r="M326" s="2713"/>
    </row>
    <row r="327" spans="1:13" ht="21" customHeight="1">
      <c r="A327" s="2713"/>
      <c r="B327" s="2713"/>
      <c r="C327" s="2713"/>
      <c r="D327" s="2713"/>
      <c r="E327" s="2713"/>
      <c r="F327" s="2713"/>
      <c r="G327" s="2713"/>
      <c r="H327" s="2713"/>
      <c r="I327" s="2713"/>
      <c r="J327" s="2713"/>
      <c r="K327" s="2713"/>
      <c r="L327" s="2713"/>
      <c r="M327" s="2713"/>
    </row>
    <row r="328" spans="1:13" ht="21" customHeight="1">
      <c r="A328" s="9" t="s">
        <v>0</v>
      </c>
      <c r="B328" s="1279"/>
      <c r="C328" s="42"/>
      <c r="D328" s="9"/>
      <c r="E328" s="9"/>
      <c r="F328" s="9"/>
      <c r="G328" s="29"/>
      <c r="H328" s="690"/>
      <c r="I328" s="690"/>
      <c r="J328" s="903"/>
      <c r="K328" s="1278"/>
      <c r="L328" s="36"/>
      <c r="M328" s="1275"/>
    </row>
    <row r="329" spans="1:13" ht="21" customHeight="1">
      <c r="A329" s="2768" t="s">
        <v>95</v>
      </c>
      <c r="B329" s="2768"/>
      <c r="C329" s="2768"/>
      <c r="D329" s="2768"/>
      <c r="E329" s="2768"/>
      <c r="F329" s="2768"/>
      <c r="G329" s="2768"/>
      <c r="H329" s="2768"/>
      <c r="I329" s="2768"/>
      <c r="J329" s="2768"/>
      <c r="K329" s="2768"/>
      <c r="L329" s="2768"/>
      <c r="M329" s="2768"/>
    </row>
    <row r="330" spans="1:13" ht="21" customHeight="1">
      <c r="A330" s="2768" t="s">
        <v>96</v>
      </c>
      <c r="B330" s="2768"/>
      <c r="C330" s="2768"/>
      <c r="D330" s="2768"/>
      <c r="E330" s="2768"/>
      <c r="F330" s="2768"/>
      <c r="G330" s="2768"/>
      <c r="H330" s="2768"/>
      <c r="I330" s="2768"/>
      <c r="J330" s="2768"/>
      <c r="K330" s="2768"/>
      <c r="L330" s="2768"/>
      <c r="M330" s="2768"/>
    </row>
    <row r="331" spans="1:13" ht="21" customHeight="1">
      <c r="A331" s="2768" t="s">
        <v>97</v>
      </c>
      <c r="B331" s="2768"/>
      <c r="C331" s="2768"/>
      <c r="D331" s="2768"/>
      <c r="E331" s="2768"/>
      <c r="F331" s="2768"/>
      <c r="G331" s="2768"/>
      <c r="H331" s="2768"/>
      <c r="I331" s="2768"/>
      <c r="J331" s="2768"/>
      <c r="K331" s="2768"/>
      <c r="L331" s="2768"/>
      <c r="M331" s="2768"/>
    </row>
    <row r="332" spans="1:13" ht="21" customHeight="1">
      <c r="A332" s="5"/>
      <c r="B332" s="463"/>
      <c r="C332" s="31"/>
      <c r="D332" s="31"/>
      <c r="E332" s="31"/>
      <c r="F332" s="31"/>
      <c r="G332" s="31"/>
      <c r="H332" s="53"/>
      <c r="I332" s="38"/>
      <c r="J332" s="38"/>
      <c r="K332" s="4"/>
      <c r="L332" s="4"/>
      <c r="M332" s="235"/>
    </row>
    <row r="333" spans="1:13" s="65" customFormat="1" ht="21" customHeight="1">
      <c r="A333" s="2762"/>
      <c r="B333" s="2762"/>
      <c r="C333" s="2762"/>
      <c r="D333" s="2762"/>
      <c r="E333" s="2762"/>
      <c r="F333" s="2762"/>
      <c r="G333" s="2762"/>
      <c r="H333" s="2762"/>
      <c r="I333" s="2762"/>
      <c r="J333" s="2762"/>
      <c r="K333" s="2762"/>
      <c r="L333" s="2762"/>
      <c r="M333" s="2762"/>
    </row>
    <row r="334" spans="1:13" s="65" customFormat="1" ht="21" customHeight="1">
      <c r="A334" s="2762"/>
      <c r="B334" s="2762"/>
      <c r="C334" s="2762"/>
      <c r="D334" s="2762"/>
      <c r="E334" s="2762"/>
      <c r="F334" s="2762"/>
      <c r="G334" s="2762"/>
      <c r="H334" s="2762"/>
      <c r="I334" s="2762"/>
      <c r="J334" s="2762"/>
      <c r="K334" s="2762"/>
      <c r="L334" s="2762"/>
      <c r="M334" s="2762"/>
    </row>
    <row r="335" spans="1:13" s="65" customFormat="1" ht="21" customHeight="1">
      <c r="A335" s="2762"/>
      <c r="B335" s="2762"/>
      <c r="C335" s="2762"/>
      <c r="D335" s="2762"/>
      <c r="E335" s="2762"/>
      <c r="F335" s="2762"/>
      <c r="G335" s="2762"/>
      <c r="H335" s="2762"/>
      <c r="I335" s="2762"/>
      <c r="J335" s="2762"/>
      <c r="K335" s="2762"/>
      <c r="L335" s="2762"/>
      <c r="M335" s="2762"/>
    </row>
    <row r="336" spans="1:13" ht="21" customHeight="1">
      <c r="A336" s="1279"/>
      <c r="B336" s="1279"/>
      <c r="C336" s="1279"/>
      <c r="D336" s="1279"/>
      <c r="E336" s="1279"/>
      <c r="F336" s="1279"/>
      <c r="G336" s="1279"/>
      <c r="H336" s="1279"/>
      <c r="I336" s="1279"/>
      <c r="J336" s="1279"/>
      <c r="K336" s="1279"/>
      <c r="L336" s="1279"/>
      <c r="M336" s="75"/>
    </row>
    <row r="337" spans="1:15" ht="21" customHeight="1">
      <c r="A337" s="1279"/>
      <c r="B337" s="1279"/>
      <c r="C337" s="1279"/>
      <c r="D337" s="1279"/>
      <c r="E337" s="1279"/>
      <c r="F337" s="1279"/>
      <c r="G337" s="1279"/>
      <c r="H337" s="1279"/>
      <c r="I337" s="1279"/>
      <c r="J337" s="1279"/>
      <c r="K337" s="1279"/>
      <c r="L337" s="1279"/>
      <c r="M337" s="289" t="s">
        <v>3701</v>
      </c>
    </row>
    <row r="338" spans="1:15" ht="21" customHeight="1">
      <c r="A338" s="5" t="s">
        <v>23</v>
      </c>
      <c r="B338" s="463"/>
      <c r="C338" s="31"/>
      <c r="D338" s="31"/>
      <c r="E338" s="31"/>
      <c r="F338" s="31"/>
      <c r="G338" s="31"/>
      <c r="H338" s="53"/>
      <c r="I338" s="38"/>
      <c r="J338" s="38"/>
      <c r="K338" s="4"/>
      <c r="L338" s="4"/>
      <c r="M338" s="235"/>
    </row>
    <row r="339" spans="1:15" s="214" customFormat="1" ht="21" customHeight="1">
      <c r="A339" s="2763" t="s">
        <v>1115</v>
      </c>
      <c r="B339" s="2763"/>
      <c r="C339" s="2763"/>
      <c r="D339" s="2763"/>
      <c r="E339" s="2763"/>
      <c r="F339" s="2763"/>
      <c r="G339" s="2763"/>
      <c r="H339" s="2763"/>
      <c r="I339" s="2763"/>
      <c r="J339" s="2763"/>
      <c r="K339" s="2763"/>
      <c r="L339" s="2763"/>
      <c r="M339" s="2763"/>
    </row>
    <row r="340" spans="1:15" s="214" customFormat="1" ht="21" customHeight="1">
      <c r="A340" s="1279" t="s">
        <v>1116</v>
      </c>
      <c r="B340" s="1279"/>
      <c r="C340" s="1279"/>
      <c r="D340" s="1279"/>
      <c r="E340" s="1279"/>
      <c r="F340" s="1279"/>
      <c r="G340" s="1279"/>
      <c r="H340" s="1279"/>
      <c r="I340" s="1279"/>
      <c r="J340" s="1279"/>
      <c r="K340" s="1279"/>
      <c r="L340" s="1279"/>
      <c r="M340" s="1279"/>
    </row>
    <row r="341" spans="1:15" s="214" customFormat="1" ht="21" customHeight="1">
      <c r="A341" s="2763" t="s">
        <v>1117</v>
      </c>
      <c r="B341" s="2763"/>
      <c r="C341" s="2763"/>
      <c r="D341" s="2763"/>
      <c r="E341" s="2763"/>
      <c r="F341" s="2763"/>
      <c r="G341" s="2763"/>
      <c r="H341" s="2763"/>
      <c r="I341" s="2763"/>
      <c r="J341" s="2763"/>
      <c r="K341" s="2763"/>
      <c r="L341" s="2763"/>
      <c r="M341" s="2763"/>
    </row>
    <row r="342" spans="1:15" s="214" customFormat="1" ht="21" customHeight="1">
      <c r="A342" s="2763" t="s">
        <v>1118</v>
      </c>
      <c r="B342" s="2763"/>
      <c r="C342" s="2763"/>
      <c r="D342" s="2763"/>
      <c r="E342" s="2763"/>
      <c r="F342" s="2763"/>
      <c r="G342" s="2763"/>
      <c r="H342" s="2763"/>
      <c r="I342" s="2763"/>
      <c r="J342" s="2763"/>
      <c r="K342" s="2763"/>
      <c r="L342" s="2763"/>
      <c r="M342" s="2763"/>
    </row>
    <row r="343" spans="1:15" s="65" customFormat="1" ht="21" customHeight="1">
      <c r="A343" s="1277"/>
      <c r="B343" s="1277"/>
      <c r="C343" s="1277"/>
      <c r="D343" s="1277"/>
      <c r="E343" s="1277"/>
      <c r="F343" s="1277"/>
      <c r="G343" s="1277"/>
      <c r="H343" s="1277"/>
      <c r="I343" s="1277"/>
      <c r="J343" s="1277"/>
      <c r="K343" s="1277"/>
      <c r="L343" s="1277"/>
      <c r="M343" s="1277"/>
    </row>
    <row r="344" spans="1:15" ht="21" customHeight="1">
      <c r="A344" s="22" t="s">
        <v>1</v>
      </c>
      <c r="B344" s="22" t="s">
        <v>2</v>
      </c>
      <c r="C344" s="39" t="s">
        <v>3</v>
      </c>
      <c r="D344" s="2695" t="s">
        <v>4</v>
      </c>
      <c r="E344" s="2714"/>
      <c r="F344" s="2714"/>
      <c r="G344" s="2715"/>
      <c r="H344" s="15" t="s">
        <v>5</v>
      </c>
      <c r="I344" s="45" t="s">
        <v>6</v>
      </c>
      <c r="J344" s="14" t="s">
        <v>7</v>
      </c>
      <c r="K344" s="14" t="s">
        <v>8</v>
      </c>
      <c r="L344" s="16" t="s">
        <v>9</v>
      </c>
      <c r="M344" s="16" t="s">
        <v>10</v>
      </c>
    </row>
    <row r="345" spans="1:15" ht="21" customHeight="1">
      <c r="A345" s="21"/>
      <c r="B345" s="21" t="s">
        <v>11</v>
      </c>
      <c r="C345" s="23" t="s">
        <v>12</v>
      </c>
      <c r="D345" s="11">
        <v>1</v>
      </c>
      <c r="E345" s="11">
        <v>2</v>
      </c>
      <c r="F345" s="12">
        <v>3</v>
      </c>
      <c r="G345" s="12">
        <v>4</v>
      </c>
      <c r="H345" s="20"/>
      <c r="I345" s="13" t="s">
        <v>13</v>
      </c>
      <c r="J345" s="10" t="s">
        <v>14</v>
      </c>
      <c r="K345" s="10" t="s">
        <v>15</v>
      </c>
      <c r="L345" s="17"/>
      <c r="M345" s="17"/>
    </row>
    <row r="346" spans="1:15" ht="21" customHeight="1">
      <c r="A346" s="33"/>
      <c r="B346" s="56"/>
      <c r="C346" s="56"/>
      <c r="D346" s="25"/>
      <c r="E346" s="25"/>
      <c r="F346" s="25"/>
      <c r="G346" s="25"/>
      <c r="H346" s="24"/>
      <c r="I346" s="25"/>
      <c r="J346" s="18" t="s">
        <v>16</v>
      </c>
      <c r="K346" s="18" t="s">
        <v>17</v>
      </c>
      <c r="L346" s="19"/>
      <c r="M346" s="34"/>
    </row>
    <row r="347" spans="1:15" ht="21" customHeight="1">
      <c r="A347" s="1116" t="s">
        <v>99</v>
      </c>
      <c r="B347" s="1117"/>
      <c r="C347" s="1118"/>
      <c r="D347" s="419"/>
      <c r="E347" s="419"/>
      <c r="F347" s="1118"/>
      <c r="G347" s="419"/>
      <c r="H347" s="57"/>
      <c r="I347" s="1119"/>
      <c r="J347" s="419"/>
      <c r="K347" s="60"/>
      <c r="L347" s="1118"/>
      <c r="M347" s="1118"/>
    </row>
    <row r="348" spans="1:15" s="214" customFormat="1" ht="21" customHeight="1">
      <c r="A348" s="1120" t="s">
        <v>1119</v>
      </c>
      <c r="B348" s="151"/>
      <c r="C348" s="1121"/>
      <c r="D348" s="1122"/>
      <c r="E348" s="1122"/>
      <c r="F348" s="1122"/>
      <c r="G348" s="1122"/>
      <c r="H348" s="151"/>
      <c r="I348" s="1123"/>
      <c r="J348" s="1124"/>
      <c r="K348" s="551"/>
      <c r="L348" s="551"/>
      <c r="M348" s="117"/>
    </row>
    <row r="349" spans="1:15" s="214" customFormat="1" ht="21" customHeight="1">
      <c r="A349" s="370" t="s">
        <v>1120</v>
      </c>
      <c r="B349" s="119"/>
      <c r="C349" s="215"/>
      <c r="D349" s="423"/>
      <c r="E349" s="423"/>
      <c r="F349" s="423"/>
      <c r="G349" s="423"/>
      <c r="H349" s="119"/>
      <c r="I349" s="1125"/>
      <c r="J349" s="122"/>
      <c r="K349" s="1126"/>
      <c r="L349" s="1126"/>
      <c r="M349" s="118"/>
    </row>
    <row r="350" spans="1:15" s="214" customFormat="1" ht="21" customHeight="1">
      <c r="A350" s="1127" t="s">
        <v>1121</v>
      </c>
      <c r="B350" s="119"/>
      <c r="C350" s="215"/>
      <c r="D350" s="1128"/>
      <c r="E350" s="423"/>
      <c r="F350" s="423"/>
      <c r="G350" s="423"/>
      <c r="H350" s="119"/>
      <c r="I350" s="1129"/>
      <c r="J350" s="111"/>
      <c r="K350" s="112"/>
      <c r="L350" s="118"/>
      <c r="M350" s="118"/>
    </row>
    <row r="351" spans="1:15" s="214" customFormat="1" ht="21" customHeight="1">
      <c r="A351" s="1130" t="s">
        <v>98</v>
      </c>
      <c r="B351" s="119" t="s">
        <v>33</v>
      </c>
      <c r="C351" s="1131" t="s">
        <v>989</v>
      </c>
      <c r="D351" s="423" t="s">
        <v>1122</v>
      </c>
      <c r="E351" s="423"/>
      <c r="F351" s="423"/>
      <c r="G351" s="423"/>
      <c r="H351" s="119" t="s">
        <v>43</v>
      </c>
      <c r="I351" s="1123"/>
      <c r="J351" s="183"/>
      <c r="K351" s="1126" t="s">
        <v>134</v>
      </c>
      <c r="L351" s="1126" t="s">
        <v>147</v>
      </c>
      <c r="M351" s="353" t="s">
        <v>959</v>
      </c>
    </row>
    <row r="352" spans="1:15" s="214" customFormat="1" ht="21" customHeight="1">
      <c r="A352" s="1138" t="s">
        <v>100</v>
      </c>
      <c r="B352" s="119" t="s">
        <v>31</v>
      </c>
      <c r="C352" s="215"/>
      <c r="D352" s="1128" t="s">
        <v>1124</v>
      </c>
      <c r="E352" s="423"/>
      <c r="F352" s="423"/>
      <c r="G352" s="423"/>
      <c r="H352" s="119" t="s">
        <v>1123</v>
      </c>
      <c r="I352" s="1125">
        <v>4950</v>
      </c>
      <c r="J352" s="122"/>
      <c r="K352" s="1126" t="s">
        <v>135</v>
      </c>
      <c r="L352" s="1126" t="s">
        <v>1129</v>
      </c>
      <c r="M352" s="353" t="s">
        <v>960</v>
      </c>
      <c r="O352" s="249"/>
    </row>
    <row r="353" spans="1:15" s="214" customFormat="1" ht="21" customHeight="1">
      <c r="A353" s="1133" t="s">
        <v>101</v>
      </c>
      <c r="B353" s="119" t="s">
        <v>76</v>
      </c>
      <c r="C353" s="215"/>
      <c r="E353" s="423"/>
      <c r="F353" s="423"/>
      <c r="G353" s="423"/>
      <c r="H353" s="119" t="s">
        <v>28</v>
      </c>
      <c r="I353" s="1129"/>
      <c r="J353" s="111"/>
      <c r="K353" s="112" t="s">
        <v>144</v>
      </c>
      <c r="L353" s="1126" t="s">
        <v>1130</v>
      </c>
      <c r="M353" s="353" t="s">
        <v>961</v>
      </c>
      <c r="O353" s="249" t="s">
        <v>50</v>
      </c>
    </row>
    <row r="354" spans="1:15" s="214" customFormat="1" ht="21" customHeight="1">
      <c r="A354" s="1133" t="s">
        <v>102</v>
      </c>
      <c r="B354" s="119" t="s">
        <v>113</v>
      </c>
      <c r="C354" s="215"/>
      <c r="D354" s="423"/>
      <c r="E354" s="423"/>
      <c r="F354" s="423"/>
      <c r="G354" s="423"/>
      <c r="H354" s="119" t="s">
        <v>1125</v>
      </c>
      <c r="I354" s="1125">
        <v>5940</v>
      </c>
      <c r="J354" s="111"/>
      <c r="K354" s="112" t="s">
        <v>145</v>
      </c>
      <c r="L354" s="1140" t="s">
        <v>1131</v>
      </c>
      <c r="M354" s="353" t="s">
        <v>395</v>
      </c>
      <c r="O354" s="249"/>
    </row>
    <row r="355" spans="1:15" s="214" customFormat="1" ht="21" customHeight="1">
      <c r="A355" s="1137" t="s">
        <v>103</v>
      </c>
      <c r="B355" s="119" t="s">
        <v>126</v>
      </c>
      <c r="C355" s="1131"/>
      <c r="D355" s="423"/>
      <c r="E355" s="1132"/>
      <c r="F355" s="1132"/>
      <c r="G355" s="1132"/>
      <c r="H355" s="119" t="s">
        <v>80</v>
      </c>
      <c r="I355" s="1125"/>
      <c r="J355" s="111"/>
      <c r="K355" s="112" t="s">
        <v>146</v>
      </c>
      <c r="L355" s="1126" t="s">
        <v>1126</v>
      </c>
      <c r="M355" s="113"/>
      <c r="O355" s="249"/>
    </row>
    <row r="356" spans="1:15" s="214" customFormat="1" ht="21" customHeight="1">
      <c r="A356" s="568" t="s">
        <v>104</v>
      </c>
      <c r="B356" s="119" t="s">
        <v>1128</v>
      </c>
      <c r="C356" s="1131"/>
      <c r="D356" s="423"/>
      <c r="E356" s="1132"/>
      <c r="F356" s="1132"/>
      <c r="G356" s="1132"/>
      <c r="H356" s="119" t="s">
        <v>127</v>
      </c>
      <c r="I356" s="1125"/>
      <c r="J356" s="111"/>
      <c r="K356" s="117"/>
      <c r="L356" s="1126" t="s">
        <v>1132</v>
      </c>
      <c r="M356" s="118"/>
      <c r="O356" s="249"/>
    </row>
    <row r="357" spans="1:15" s="214" customFormat="1" ht="21" customHeight="1">
      <c r="A357" s="568" t="s">
        <v>105</v>
      </c>
      <c r="B357" s="119"/>
      <c r="C357" s="215"/>
      <c r="D357" s="423"/>
      <c r="E357" s="423"/>
      <c r="F357" s="423"/>
      <c r="G357" s="423"/>
      <c r="H357" s="119" t="s">
        <v>128</v>
      </c>
      <c r="I357" s="1125">
        <v>7200</v>
      </c>
      <c r="J357" s="111"/>
      <c r="K357" s="117"/>
      <c r="L357" s="1126" t="s">
        <v>1133</v>
      </c>
      <c r="M357" s="118"/>
      <c r="O357" s="249"/>
    </row>
    <row r="358" spans="1:15" s="214" customFormat="1" ht="21" customHeight="1">
      <c r="A358" s="154" t="s">
        <v>1127</v>
      </c>
      <c r="B358" s="119"/>
      <c r="C358" s="215"/>
      <c r="D358" s="423"/>
      <c r="E358" s="423"/>
      <c r="F358" s="423"/>
      <c r="G358" s="423"/>
      <c r="H358" s="66" t="s">
        <v>129</v>
      </c>
      <c r="I358" s="1134"/>
      <c r="J358" s="109"/>
      <c r="K358" s="119"/>
      <c r="L358" s="1141" t="s">
        <v>1134</v>
      </c>
      <c r="M358" s="118"/>
      <c r="O358" s="249"/>
    </row>
    <row r="359" spans="1:15" s="214" customFormat="1" ht="21" customHeight="1">
      <c r="A359" s="1139" t="s">
        <v>106</v>
      </c>
      <c r="B359" s="62"/>
      <c r="C359" s="1135"/>
      <c r="D359" s="450"/>
      <c r="E359" s="450"/>
      <c r="F359" s="450"/>
      <c r="G359" s="450"/>
      <c r="H359" s="62" t="s">
        <v>130</v>
      </c>
      <c r="I359" s="1136">
        <v>7200</v>
      </c>
      <c r="J359" s="173"/>
      <c r="K359" s="262"/>
      <c r="L359" s="264" t="s">
        <v>226</v>
      </c>
      <c r="M359" s="270"/>
      <c r="O359" s="249"/>
    </row>
    <row r="360" spans="1:15" ht="21" customHeight="1">
      <c r="A360" s="1279"/>
      <c r="B360" s="1279"/>
      <c r="C360" s="1279"/>
      <c r="D360" s="1279"/>
      <c r="E360" s="1279"/>
      <c r="F360" s="1279"/>
      <c r="G360" s="1279"/>
      <c r="H360" s="1279"/>
      <c r="I360" s="1279"/>
      <c r="J360" s="1279"/>
      <c r="K360" s="1279"/>
      <c r="L360" s="1279"/>
      <c r="M360" s="75"/>
    </row>
    <row r="361" spans="1:15" ht="21" customHeight="1">
      <c r="A361" s="1279"/>
      <c r="B361" s="1279"/>
      <c r="C361" s="1279"/>
      <c r="D361" s="1279"/>
      <c r="E361" s="1279"/>
      <c r="F361" s="1279"/>
      <c r="G361" s="1279"/>
      <c r="H361" s="1279"/>
      <c r="I361" s="1279"/>
      <c r="J361" s="1279"/>
      <c r="K361" s="1279"/>
      <c r="L361" s="1279"/>
      <c r="M361" s="75">
        <v>25</v>
      </c>
    </row>
    <row r="362" spans="1:15" ht="21" customHeight="1">
      <c r="A362" s="1279"/>
      <c r="B362" s="1279"/>
      <c r="C362" s="1279"/>
      <c r="D362" s="1279"/>
      <c r="E362" s="1279"/>
      <c r="F362" s="1279"/>
      <c r="G362" s="1279"/>
      <c r="H362" s="1279"/>
      <c r="I362" s="1279"/>
      <c r="J362" s="1279"/>
      <c r="K362" s="1279"/>
      <c r="L362" s="1279"/>
      <c r="M362" s="1279"/>
    </row>
    <row r="363" spans="1:15" s="214" customFormat="1" ht="21" customHeight="1">
      <c r="A363" s="22" t="s">
        <v>1</v>
      </c>
      <c r="B363" s="22" t="s">
        <v>2</v>
      </c>
      <c r="C363" s="39" t="s">
        <v>3</v>
      </c>
      <c r="D363" s="2695" t="s">
        <v>4</v>
      </c>
      <c r="E363" s="2714"/>
      <c r="F363" s="2714"/>
      <c r="G363" s="2715"/>
      <c r="H363" s="15" t="s">
        <v>5</v>
      </c>
      <c r="I363" s="45" t="s">
        <v>6</v>
      </c>
      <c r="J363" s="14" t="s">
        <v>7</v>
      </c>
      <c r="K363" s="14" t="s">
        <v>8</v>
      </c>
      <c r="L363" s="16" t="s">
        <v>9</v>
      </c>
      <c r="M363" s="16" t="s">
        <v>10</v>
      </c>
    </row>
    <row r="364" spans="1:15" s="214" customFormat="1" ht="21" customHeight="1">
      <c r="A364" s="21"/>
      <c r="B364" s="21" t="s">
        <v>11</v>
      </c>
      <c r="C364" s="23" t="s">
        <v>12</v>
      </c>
      <c r="D364" s="11">
        <v>1</v>
      </c>
      <c r="E364" s="11">
        <v>2</v>
      </c>
      <c r="F364" s="12">
        <v>3</v>
      </c>
      <c r="G364" s="12">
        <v>4</v>
      </c>
      <c r="H364" s="253"/>
      <c r="I364" s="13" t="s">
        <v>13</v>
      </c>
      <c r="J364" s="10" t="s">
        <v>14</v>
      </c>
      <c r="K364" s="10" t="s">
        <v>15</v>
      </c>
      <c r="L364" s="17"/>
      <c r="M364" s="17"/>
    </row>
    <row r="365" spans="1:15" s="214" customFormat="1" ht="21" customHeight="1">
      <c r="A365" s="33"/>
      <c r="B365" s="56"/>
      <c r="C365" s="56"/>
      <c r="D365" s="25"/>
      <c r="E365" s="25"/>
      <c r="F365" s="25"/>
      <c r="G365" s="25"/>
      <c r="H365" s="254"/>
      <c r="I365" s="25"/>
      <c r="J365" s="18" t="s">
        <v>16</v>
      </c>
      <c r="K365" s="18" t="s">
        <v>17</v>
      </c>
      <c r="L365" s="19"/>
      <c r="M365" s="34"/>
    </row>
    <row r="366" spans="1:15" s="214" customFormat="1" ht="21" customHeight="1">
      <c r="A366" s="1142" t="s">
        <v>99</v>
      </c>
      <c r="B366" s="590"/>
      <c r="C366" s="1143" t="s">
        <v>989</v>
      </c>
      <c r="D366" s="423" t="s">
        <v>1122</v>
      </c>
      <c r="E366" s="419"/>
      <c r="F366" s="419"/>
      <c r="G366" s="419"/>
      <c r="H366" s="1144" t="s">
        <v>1135</v>
      </c>
      <c r="I366" s="1145"/>
      <c r="J366" s="1146"/>
      <c r="K366" s="590"/>
      <c r="L366" s="1147" t="s">
        <v>160</v>
      </c>
      <c r="M366" s="353" t="s">
        <v>959</v>
      </c>
      <c r="O366" s="249"/>
    </row>
    <row r="367" spans="1:15" s="214" customFormat="1" ht="21" customHeight="1">
      <c r="A367" s="105" t="s">
        <v>170</v>
      </c>
      <c r="B367" s="119"/>
      <c r="C367" s="215"/>
      <c r="D367" s="1128" t="s">
        <v>1124</v>
      </c>
      <c r="E367" s="423"/>
      <c r="F367" s="423"/>
      <c r="G367" s="423"/>
      <c r="H367" s="154" t="s">
        <v>131</v>
      </c>
      <c r="I367" s="657">
        <v>6000</v>
      </c>
      <c r="J367" s="111"/>
      <c r="K367" s="117"/>
      <c r="L367" s="112" t="s">
        <v>161</v>
      </c>
      <c r="M367" s="353" t="s">
        <v>960</v>
      </c>
      <c r="O367" s="249"/>
    </row>
    <row r="368" spans="1:15" s="214" customFormat="1" ht="21" customHeight="1">
      <c r="A368" s="370" t="s">
        <v>171</v>
      </c>
      <c r="B368" s="119"/>
      <c r="C368" s="215"/>
      <c r="E368" s="423"/>
      <c r="F368" s="423"/>
      <c r="G368" s="423"/>
      <c r="H368" s="154" t="s">
        <v>1136</v>
      </c>
      <c r="I368" s="1125"/>
      <c r="J368" s="111"/>
      <c r="K368" s="1126"/>
      <c r="L368" s="112"/>
      <c r="M368" s="353" t="s">
        <v>961</v>
      </c>
    </row>
    <row r="369" spans="1:13" s="214" customFormat="1" ht="21" customHeight="1">
      <c r="A369" s="1127" t="s">
        <v>169</v>
      </c>
      <c r="B369" s="119"/>
      <c r="C369" s="215"/>
      <c r="D369" s="423"/>
      <c r="E369" s="423"/>
      <c r="F369" s="423"/>
      <c r="G369" s="423"/>
      <c r="H369" s="154" t="s">
        <v>132</v>
      </c>
      <c r="I369" s="657">
        <v>1000</v>
      </c>
      <c r="J369" s="183"/>
      <c r="K369" s="1126"/>
      <c r="L369" s="119"/>
      <c r="M369" s="353" t="s">
        <v>395</v>
      </c>
    </row>
    <row r="370" spans="1:13" s="214" customFormat="1" ht="21" customHeight="1">
      <c r="A370" s="119" t="s">
        <v>107</v>
      </c>
      <c r="B370" s="119"/>
      <c r="C370" s="215"/>
      <c r="D370" s="423"/>
      <c r="E370" s="423"/>
      <c r="F370" s="423"/>
      <c r="G370" s="423"/>
      <c r="H370" s="154" t="s">
        <v>1137</v>
      </c>
      <c r="I370" s="1125"/>
      <c r="J370" s="122"/>
      <c r="K370" s="1126"/>
      <c r="L370" s="119"/>
      <c r="M370" s="113"/>
    </row>
    <row r="371" spans="1:13" s="214" customFormat="1" ht="21" customHeight="1">
      <c r="A371" s="119" t="s">
        <v>108</v>
      </c>
      <c r="B371" s="119"/>
      <c r="C371" s="215"/>
      <c r="D371" s="423"/>
      <c r="E371" s="423"/>
      <c r="F371" s="423"/>
      <c r="G371" s="423"/>
      <c r="H371" s="154" t="s">
        <v>133</v>
      </c>
      <c r="I371" s="609">
        <v>900</v>
      </c>
      <c r="J371" s="111"/>
      <c r="K371" s="1126"/>
      <c r="L371" s="119"/>
      <c r="M371" s="113"/>
    </row>
    <row r="372" spans="1:13" s="214" customFormat="1" ht="21" customHeight="1">
      <c r="A372" s="119" t="s">
        <v>109</v>
      </c>
      <c r="B372" s="119"/>
      <c r="C372" s="215"/>
      <c r="D372" s="423"/>
      <c r="E372" s="423"/>
      <c r="F372" s="423"/>
      <c r="G372" s="423"/>
      <c r="H372" s="125" t="s">
        <v>20</v>
      </c>
      <c r="I372" s="1148">
        <v>33190</v>
      </c>
      <c r="J372" s="111" t="s">
        <v>48</v>
      </c>
      <c r="K372" s="1126"/>
      <c r="L372" s="119"/>
      <c r="M372" s="113"/>
    </row>
    <row r="373" spans="1:13" s="214" customFormat="1" ht="21" customHeight="1">
      <c r="A373" s="119" t="s">
        <v>110</v>
      </c>
      <c r="B373" s="119"/>
      <c r="C373" s="215"/>
      <c r="D373" s="423"/>
      <c r="E373" s="423"/>
      <c r="F373" s="423"/>
      <c r="G373" s="423"/>
      <c r="H373" s="1105"/>
      <c r="I373" s="1149"/>
      <c r="J373" s="1105"/>
      <c r="K373" s="1126"/>
      <c r="L373" s="119"/>
      <c r="M373" s="113"/>
    </row>
    <row r="374" spans="1:13" s="214" customFormat="1" ht="21" customHeight="1">
      <c r="A374" s="119" t="s">
        <v>111</v>
      </c>
      <c r="B374" s="119"/>
      <c r="C374" s="215"/>
      <c r="D374" s="423"/>
      <c r="E374" s="423"/>
      <c r="F374" s="423"/>
      <c r="G374" s="423"/>
      <c r="H374" s="1105"/>
      <c r="I374" s="1149"/>
      <c r="J374" s="1105"/>
      <c r="K374" s="1126"/>
      <c r="L374" s="119"/>
      <c r="M374" s="113"/>
    </row>
    <row r="375" spans="1:13" s="214" customFormat="1" ht="21" customHeight="1">
      <c r="A375" s="1150" t="s">
        <v>91</v>
      </c>
      <c r="B375" s="119"/>
      <c r="C375" s="215"/>
      <c r="D375" s="423"/>
      <c r="E375" s="423"/>
      <c r="F375" s="423"/>
      <c r="G375" s="423"/>
      <c r="H375" s="1105"/>
      <c r="I375" s="1149"/>
      <c r="J375" s="1105"/>
      <c r="K375" s="1126"/>
      <c r="L375" s="119"/>
      <c r="M375" s="113"/>
    </row>
    <row r="376" spans="1:13" s="214" customFormat="1" ht="21" customHeight="1">
      <c r="A376" s="119" t="s">
        <v>1138</v>
      </c>
      <c r="B376" s="119"/>
      <c r="C376" s="215"/>
      <c r="D376" s="423"/>
      <c r="E376" s="423"/>
      <c r="F376" s="423"/>
      <c r="G376" s="423"/>
      <c r="H376" s="1105"/>
      <c r="I376" s="1149"/>
      <c r="J376" s="1105"/>
      <c r="K376" s="1126"/>
      <c r="L376" s="119"/>
      <c r="M376" s="113"/>
    </row>
    <row r="377" spans="1:13" s="225" customFormat="1" ht="21" customHeight="1">
      <c r="A377" s="119" t="s">
        <v>1139</v>
      </c>
      <c r="B377" s="119"/>
      <c r="C377" s="215"/>
      <c r="D377" s="423"/>
      <c r="E377" s="423"/>
      <c r="F377" s="423"/>
      <c r="G377" s="423"/>
      <c r="H377" s="228"/>
      <c r="I377" s="1151"/>
      <c r="J377" s="228"/>
      <c r="K377" s="204"/>
      <c r="L377" s="204"/>
      <c r="M377" s="113"/>
    </row>
    <row r="378" spans="1:13" s="225" customFormat="1" ht="21" customHeight="1">
      <c r="A378" s="119" t="s">
        <v>112</v>
      </c>
      <c r="B378" s="119"/>
      <c r="C378" s="215"/>
      <c r="D378" s="423"/>
      <c r="E378" s="423"/>
      <c r="F378" s="423"/>
      <c r="G378" s="423"/>
      <c r="H378" s="228"/>
      <c r="I378" s="1151"/>
      <c r="J378" s="228"/>
      <c r="K378" s="228"/>
      <c r="L378" s="156"/>
      <c r="M378" s="226"/>
    </row>
    <row r="379" spans="1:13" s="225" customFormat="1" ht="21" customHeight="1">
      <c r="A379" s="119"/>
      <c r="B379" s="119"/>
      <c r="C379" s="215"/>
      <c r="D379" s="423"/>
      <c r="E379" s="1132"/>
      <c r="F379" s="223"/>
      <c r="G379" s="223"/>
      <c r="H379" s="228"/>
      <c r="I379" s="1151"/>
      <c r="J379" s="228"/>
      <c r="K379" s="1126"/>
      <c r="L379" s="1126"/>
      <c r="M379" s="118"/>
    </row>
    <row r="380" spans="1:13" s="225" customFormat="1" ht="21" customHeight="1">
      <c r="A380" s="119"/>
      <c r="B380" s="138"/>
      <c r="C380" s="202"/>
      <c r="D380" s="108"/>
      <c r="E380" s="108"/>
      <c r="F380" s="108"/>
      <c r="G380" s="197"/>
      <c r="H380" s="125"/>
      <c r="I380" s="265"/>
      <c r="J380" s="189"/>
      <c r="K380" s="158"/>
      <c r="L380" s="169"/>
      <c r="M380" s="118"/>
    </row>
    <row r="381" spans="1:13" s="225" customFormat="1" ht="21" customHeight="1">
      <c r="A381" s="186"/>
      <c r="B381" s="170"/>
      <c r="C381" s="226"/>
      <c r="D381" s="226"/>
      <c r="E381" s="226"/>
      <c r="F381" s="226"/>
      <c r="G381" s="226"/>
      <c r="H381" s="255"/>
      <c r="I381" s="188"/>
      <c r="J381" s="227"/>
      <c r="K381" s="228"/>
      <c r="L381" s="156"/>
      <c r="M381" s="226"/>
    </row>
    <row r="382" spans="1:13" s="225" customFormat="1" ht="21" customHeight="1">
      <c r="A382" s="252"/>
      <c r="B382" s="119"/>
      <c r="C382" s="182"/>
      <c r="D382" s="116"/>
      <c r="E382" s="116"/>
      <c r="F382" s="116"/>
      <c r="G382" s="116"/>
      <c r="H382" s="206"/>
      <c r="I382" s="188"/>
      <c r="J382" s="227"/>
      <c r="K382" s="222"/>
      <c r="L382" s="259"/>
      <c r="M382" s="118"/>
    </row>
    <row r="383" spans="1:13" s="225" customFormat="1" ht="21" customHeight="1">
      <c r="A383" s="250"/>
      <c r="B383" s="119"/>
      <c r="C383" s="184"/>
      <c r="D383" s="108"/>
      <c r="E383" s="116"/>
      <c r="F383" s="223"/>
      <c r="G383" s="223"/>
      <c r="H383" s="255"/>
      <c r="I383" s="229"/>
      <c r="J383" s="109"/>
      <c r="K383" s="186"/>
      <c r="L383" s="260"/>
      <c r="M383" s="118"/>
    </row>
    <row r="384" spans="1:13" s="65" customFormat="1" ht="21" customHeight="1">
      <c r="A384" s="266"/>
      <c r="B384" s="211"/>
      <c r="C384" s="212"/>
      <c r="D384" s="32"/>
      <c r="E384" s="32"/>
      <c r="F384" s="32"/>
      <c r="G384" s="32"/>
      <c r="H384" s="267"/>
      <c r="I384" s="268"/>
      <c r="J384" s="173"/>
      <c r="K384" s="171"/>
      <c r="L384" s="269"/>
      <c r="M384" s="270"/>
    </row>
    <row r="385" spans="1:14" s="65" customFormat="1" ht="21" customHeight="1">
      <c r="A385" s="97"/>
      <c r="B385" s="100"/>
      <c r="C385" s="96"/>
      <c r="D385" s="88"/>
      <c r="E385" s="88"/>
      <c r="F385" s="88"/>
      <c r="G385" s="88"/>
      <c r="H385" s="257"/>
      <c r="I385" s="86"/>
      <c r="J385" s="98"/>
      <c r="K385" s="87"/>
      <c r="L385" s="87"/>
      <c r="M385" s="133">
        <v>26</v>
      </c>
    </row>
    <row r="386" spans="1:14" s="65" customFormat="1" ht="21" customHeight="1">
      <c r="A386" s="101"/>
      <c r="B386" s="102"/>
      <c r="C386" s="90"/>
      <c r="D386" s="91"/>
      <c r="E386" s="91"/>
      <c r="F386" s="91"/>
      <c r="G386" s="91"/>
      <c r="H386" s="258"/>
      <c r="I386" s="92"/>
      <c r="J386" s="99"/>
      <c r="K386" s="89"/>
      <c r="L386" s="89"/>
      <c r="M386" s="145"/>
      <c r="N386" s="103"/>
    </row>
    <row r="387" spans="1:14" s="214" customFormat="1" ht="21" customHeight="1">
      <c r="A387" s="22" t="s">
        <v>1</v>
      </c>
      <c r="B387" s="22" t="s">
        <v>2</v>
      </c>
      <c r="C387" s="39" t="s">
        <v>3</v>
      </c>
      <c r="D387" s="2695" t="s">
        <v>4</v>
      </c>
      <c r="E387" s="2714"/>
      <c r="F387" s="2714"/>
      <c r="G387" s="2715"/>
      <c r="H387" s="70" t="s">
        <v>5</v>
      </c>
      <c r="I387" s="45" t="s">
        <v>6</v>
      </c>
      <c r="J387" s="14" t="s">
        <v>7</v>
      </c>
      <c r="K387" s="14" t="s">
        <v>8</v>
      </c>
      <c r="L387" s="16" t="s">
        <v>9</v>
      </c>
      <c r="M387" s="16" t="s">
        <v>10</v>
      </c>
    </row>
    <row r="388" spans="1:14" s="214" customFormat="1" ht="21" customHeight="1">
      <c r="A388" s="21"/>
      <c r="B388" s="21" t="s">
        <v>11</v>
      </c>
      <c r="C388" s="23" t="s">
        <v>12</v>
      </c>
      <c r="D388" s="11">
        <v>1</v>
      </c>
      <c r="E388" s="11">
        <v>2</v>
      </c>
      <c r="F388" s="12">
        <v>3</v>
      </c>
      <c r="G388" s="12">
        <v>4</v>
      </c>
      <c r="H388" s="253"/>
      <c r="I388" s="13" t="s">
        <v>13</v>
      </c>
      <c r="J388" s="10" t="s">
        <v>14</v>
      </c>
      <c r="K388" s="10" t="s">
        <v>15</v>
      </c>
      <c r="L388" s="17"/>
      <c r="M388" s="17"/>
    </row>
    <row r="389" spans="1:14" s="214" customFormat="1" ht="21" customHeight="1">
      <c r="A389" s="33"/>
      <c r="B389" s="56"/>
      <c r="C389" s="56"/>
      <c r="D389" s="25"/>
      <c r="E389" s="25"/>
      <c r="F389" s="25"/>
      <c r="G389" s="25"/>
      <c r="H389" s="254"/>
      <c r="I389" s="25"/>
      <c r="J389" s="18" t="s">
        <v>16</v>
      </c>
      <c r="K389" s="18" t="s">
        <v>17</v>
      </c>
      <c r="L389" s="19"/>
      <c r="M389" s="34"/>
    </row>
    <row r="390" spans="1:14" s="65" customFormat="1" ht="21" customHeight="1">
      <c r="A390" s="1152" t="s">
        <v>114</v>
      </c>
      <c r="B390" s="119" t="s">
        <v>90</v>
      </c>
      <c r="C390" s="1153" t="s">
        <v>992</v>
      </c>
      <c r="D390" s="1132" t="s">
        <v>27</v>
      </c>
      <c r="E390" s="1132" t="s">
        <v>27</v>
      </c>
      <c r="F390" s="1132" t="s">
        <v>27</v>
      </c>
      <c r="G390" s="1132" t="s">
        <v>27</v>
      </c>
      <c r="H390" s="300" t="s">
        <v>89</v>
      </c>
      <c r="I390" s="1154"/>
      <c r="J390" s="271"/>
      <c r="K390" s="1138" t="s">
        <v>136</v>
      </c>
      <c r="L390" s="273" t="s">
        <v>141</v>
      </c>
      <c r="M390" s="353" t="s">
        <v>959</v>
      </c>
    </row>
    <row r="391" spans="1:14" s="65" customFormat="1" ht="21" customHeight="1">
      <c r="A391" s="250" t="s">
        <v>115</v>
      </c>
      <c r="B391" s="119" t="s">
        <v>124</v>
      </c>
      <c r="C391" s="184"/>
      <c r="D391" s="423"/>
      <c r="E391" s="1132"/>
      <c r="F391" s="223"/>
      <c r="G391" s="223"/>
      <c r="H391" s="255"/>
      <c r="I391" s="1155"/>
      <c r="J391" s="191"/>
      <c r="K391" s="1133" t="s">
        <v>137</v>
      </c>
      <c r="L391" s="1166" t="s">
        <v>142</v>
      </c>
      <c r="M391" s="353" t="s">
        <v>960</v>
      </c>
    </row>
    <row r="392" spans="1:14" s="65" customFormat="1" ht="21" customHeight="1">
      <c r="A392" s="251" t="s">
        <v>162</v>
      </c>
      <c r="B392" s="170"/>
      <c r="C392" s="1156"/>
      <c r="D392" s="226"/>
      <c r="E392" s="226"/>
      <c r="F392" s="226"/>
      <c r="G392" s="226"/>
      <c r="H392" s="105"/>
      <c r="I392" s="1155"/>
      <c r="J392" s="250"/>
      <c r="K392" s="1133" t="s">
        <v>138</v>
      </c>
      <c r="L392" s="1157" t="s">
        <v>143</v>
      </c>
      <c r="M392" s="353" t="s">
        <v>961</v>
      </c>
    </row>
    <row r="393" spans="1:14" s="65" customFormat="1" ht="21" customHeight="1">
      <c r="A393" s="1158" t="s">
        <v>117</v>
      </c>
      <c r="B393" s="93"/>
      <c r="C393" s="96"/>
      <c r="D393" s="1159"/>
      <c r="E393" s="1160"/>
      <c r="F393" s="1159"/>
      <c r="G393" s="1160"/>
      <c r="H393" s="105"/>
      <c r="I393" s="1155"/>
      <c r="J393" s="250"/>
      <c r="K393" s="551" t="s">
        <v>139</v>
      </c>
      <c r="L393" s="1161" t="s">
        <v>1140</v>
      </c>
      <c r="M393" s="353" t="s">
        <v>395</v>
      </c>
    </row>
    <row r="394" spans="1:14" s="65" customFormat="1" ht="21" customHeight="1">
      <c r="A394" s="1158" t="s">
        <v>118</v>
      </c>
      <c r="B394" s="93"/>
      <c r="C394" s="96"/>
      <c r="D394" s="1159"/>
      <c r="E394" s="1160"/>
      <c r="F394" s="1159"/>
      <c r="G394" s="1160"/>
      <c r="H394" s="105"/>
      <c r="I394" s="1155"/>
      <c r="J394" s="250"/>
      <c r="K394" s="119" t="s">
        <v>140</v>
      </c>
      <c r="L394" s="1161" t="s">
        <v>1141</v>
      </c>
      <c r="M394" s="167"/>
    </row>
    <row r="395" spans="1:14" ht="21" customHeight="1">
      <c r="A395" s="1162" t="s">
        <v>119</v>
      </c>
      <c r="B395" s="119"/>
      <c r="C395" s="1153"/>
      <c r="D395" s="1132"/>
      <c r="E395" s="1132"/>
      <c r="F395" s="1132"/>
      <c r="G395" s="1132"/>
      <c r="H395" s="125"/>
      <c r="I395" s="1155"/>
      <c r="J395" s="206"/>
      <c r="K395" s="1133" t="s">
        <v>156</v>
      </c>
      <c r="L395" s="1161" t="s">
        <v>164</v>
      </c>
      <c r="M395" s="272"/>
      <c r="N395" s="261"/>
    </row>
    <row r="396" spans="1:14" s="214" customFormat="1" ht="21" customHeight="1">
      <c r="A396" s="1158" t="s">
        <v>116</v>
      </c>
      <c r="B396" s="119"/>
      <c r="C396" s="184"/>
      <c r="D396" s="423"/>
      <c r="E396" s="1132"/>
      <c r="F396" s="223"/>
      <c r="G396" s="223"/>
      <c r="H396" s="154"/>
      <c r="I396" s="1163"/>
      <c r="J396" s="255"/>
      <c r="K396" s="1133" t="s">
        <v>157</v>
      </c>
      <c r="L396" s="112" t="s">
        <v>148</v>
      </c>
      <c r="M396" s="130"/>
      <c r="N396" s="261"/>
    </row>
    <row r="397" spans="1:14" s="214" customFormat="1" ht="21" customHeight="1">
      <c r="A397" s="1164" t="s">
        <v>121</v>
      </c>
      <c r="B397" s="170"/>
      <c r="C397" s="202"/>
      <c r="D397" s="423"/>
      <c r="E397" s="423"/>
      <c r="F397" s="423"/>
      <c r="G397" s="423"/>
      <c r="H397" s="1152"/>
      <c r="I397" s="1165"/>
      <c r="J397" s="1152"/>
      <c r="K397" s="119" t="s">
        <v>92</v>
      </c>
      <c r="L397" s="112" t="s">
        <v>149</v>
      </c>
      <c r="M397" s="130"/>
      <c r="N397" s="261"/>
    </row>
    <row r="398" spans="1:14" s="214" customFormat="1" ht="21" customHeight="1">
      <c r="A398" s="170" t="s">
        <v>120</v>
      </c>
      <c r="B398" s="119"/>
      <c r="C398" s="110"/>
      <c r="D398" s="423"/>
      <c r="E398" s="423"/>
      <c r="F398" s="423"/>
      <c r="G398" s="423"/>
      <c r="H398" s="250"/>
      <c r="I398" s="1129"/>
      <c r="J398" s="200"/>
      <c r="K398" s="119"/>
      <c r="L398" s="112" t="s">
        <v>150</v>
      </c>
      <c r="M398" s="130"/>
      <c r="N398" s="261"/>
    </row>
    <row r="399" spans="1:14" s="214" customFormat="1" ht="21" customHeight="1">
      <c r="A399" s="1158" t="s">
        <v>122</v>
      </c>
      <c r="B399" s="232"/>
      <c r="C399" s="107"/>
      <c r="D399" s="423"/>
      <c r="E399" s="423"/>
      <c r="F399" s="1132"/>
      <c r="G399" s="1132"/>
      <c r="H399" s="251"/>
      <c r="I399" s="1125"/>
      <c r="J399" s="200"/>
      <c r="K399" s="1126"/>
      <c r="L399" s="112" t="s">
        <v>151</v>
      </c>
      <c r="M399" s="130"/>
    </row>
    <row r="400" spans="1:14" s="214" customFormat="1" ht="21" customHeight="1">
      <c r="A400" s="1158" t="s">
        <v>123</v>
      </c>
      <c r="B400" s="154"/>
      <c r="C400" s="184"/>
      <c r="D400" s="423"/>
      <c r="E400" s="1132"/>
      <c r="F400" s="1132"/>
      <c r="G400" s="423"/>
      <c r="H400" s="255"/>
      <c r="I400" s="1125"/>
      <c r="J400" s="200"/>
      <c r="K400" s="1126"/>
      <c r="L400" s="112" t="s">
        <v>152</v>
      </c>
      <c r="M400" s="167"/>
    </row>
    <row r="401" spans="1:13" s="214" customFormat="1" ht="21" customHeight="1">
      <c r="A401" s="1158" t="s">
        <v>125</v>
      </c>
      <c r="B401" s="154"/>
      <c r="C401" s="184"/>
      <c r="D401" s="423"/>
      <c r="E401" s="423"/>
      <c r="F401" s="423"/>
      <c r="G401" s="423"/>
      <c r="H401" s="255"/>
      <c r="I401" s="1125"/>
      <c r="J401" s="200"/>
      <c r="K401" s="112"/>
      <c r="L401" s="112" t="s">
        <v>153</v>
      </c>
      <c r="M401" s="167"/>
    </row>
    <row r="402" spans="1:13" s="214" customFormat="1" ht="21" customHeight="1">
      <c r="A402" s="1158" t="s">
        <v>163</v>
      </c>
      <c r="B402" s="231"/>
      <c r="C402" s="184"/>
      <c r="D402" s="1132"/>
      <c r="E402" s="1132"/>
      <c r="F402" s="1132"/>
      <c r="G402" s="1132"/>
      <c r="H402" s="255"/>
      <c r="I402" s="1125"/>
      <c r="J402" s="200"/>
      <c r="K402" s="112"/>
      <c r="L402" s="117" t="s">
        <v>154</v>
      </c>
      <c r="M402" s="167"/>
    </row>
    <row r="403" spans="1:13" s="214" customFormat="1" ht="21" customHeight="1">
      <c r="A403" s="1158"/>
      <c r="B403" s="111"/>
      <c r="C403" s="184"/>
      <c r="D403" s="423"/>
      <c r="E403" s="423"/>
      <c r="F403" s="423"/>
      <c r="G403" s="423"/>
      <c r="H403" s="256"/>
      <c r="I403" s="1148"/>
      <c r="J403" s="200"/>
      <c r="K403" s="112"/>
      <c r="L403" s="1126" t="s">
        <v>155</v>
      </c>
      <c r="M403" s="167"/>
    </row>
    <row r="404" spans="1:13" s="65" customFormat="1" ht="15" customHeight="1">
      <c r="A404" s="85"/>
      <c r="B404" s="93"/>
      <c r="C404" s="94"/>
      <c r="D404" s="84"/>
      <c r="E404" s="84"/>
      <c r="F404" s="84"/>
      <c r="G404" s="84"/>
      <c r="H404" s="85"/>
      <c r="I404" s="95"/>
      <c r="J404" s="98"/>
      <c r="K404" s="117"/>
      <c r="L404" s="117"/>
      <c r="M404" s="157"/>
    </row>
    <row r="405" spans="1:13" s="214" customFormat="1" ht="21" customHeight="1">
      <c r="A405" s="275"/>
      <c r="B405" s="276"/>
      <c r="C405" s="277"/>
      <c r="D405" s="50"/>
      <c r="E405" s="50"/>
      <c r="F405" s="50"/>
      <c r="G405" s="50"/>
      <c r="H405" s="278" t="s">
        <v>68</v>
      </c>
      <c r="I405" s="279">
        <v>33190</v>
      </c>
      <c r="J405" s="280"/>
      <c r="K405" s="281"/>
      <c r="L405" s="281"/>
      <c r="M405" s="282"/>
    </row>
    <row r="406" spans="1:13" s="214" customFormat="1" ht="21" customHeight="1">
      <c r="A406" s="230"/>
      <c r="B406" s="233"/>
      <c r="C406" s="73"/>
      <c r="D406" s="32"/>
      <c r="E406" s="32"/>
      <c r="F406" s="32"/>
      <c r="G406" s="32"/>
      <c r="H406" s="2698" t="s">
        <v>18</v>
      </c>
      <c r="I406" s="2699"/>
      <c r="J406" s="2700"/>
      <c r="K406" s="72"/>
      <c r="L406" s="72"/>
      <c r="M406" s="234"/>
    </row>
    <row r="407" spans="1:13" s="214" customFormat="1" ht="21" customHeight="1">
      <c r="A407" s="2701" t="s">
        <v>1143</v>
      </c>
      <c r="B407" s="2702"/>
      <c r="C407" s="2702"/>
      <c r="D407" s="2702"/>
      <c r="E407" s="2702"/>
      <c r="F407" s="2702"/>
      <c r="G407" s="2703"/>
      <c r="H407" s="2707">
        <f>I405</f>
        <v>33190</v>
      </c>
      <c r="I407" s="2708"/>
      <c r="J407" s="2701" t="s">
        <v>1142</v>
      </c>
      <c r="K407" s="2702"/>
      <c r="L407" s="2702"/>
      <c r="M407" s="2703"/>
    </row>
    <row r="408" spans="1:13" s="214" customFormat="1" ht="21" customHeight="1">
      <c r="A408" s="2704"/>
      <c r="B408" s="2705"/>
      <c r="C408" s="2705"/>
      <c r="D408" s="2705"/>
      <c r="E408" s="2705"/>
      <c r="F408" s="2705"/>
      <c r="G408" s="2706"/>
      <c r="H408" s="2709"/>
      <c r="I408" s="2710"/>
      <c r="J408" s="2704"/>
      <c r="K408" s="2705"/>
      <c r="L408" s="2705"/>
      <c r="M408" s="2706"/>
    </row>
    <row r="409" spans="1:13" ht="21" customHeight="1">
      <c r="M409" s="214">
        <v>27</v>
      </c>
    </row>
    <row r="411" spans="1:13" ht="21" customHeight="1">
      <c r="A411" s="2" t="s">
        <v>389</v>
      </c>
      <c r="B411" s="3"/>
      <c r="C411" s="4"/>
      <c r="D411" s="4"/>
      <c r="E411" s="4"/>
      <c r="F411" s="4"/>
      <c r="G411" s="4"/>
      <c r="H411" s="3"/>
      <c r="I411" s="37"/>
      <c r="J411" s="3"/>
      <c r="K411" s="3"/>
      <c r="L411" s="3"/>
      <c r="M411" s="283"/>
    </row>
    <row r="412" spans="1:13" ht="21" customHeight="1">
      <c r="A412" s="1170" t="s">
        <v>725</v>
      </c>
      <c r="B412" s="1170"/>
      <c r="C412" s="1170"/>
      <c r="D412" s="1170"/>
      <c r="E412" s="1170"/>
      <c r="F412" s="1170"/>
      <c r="G412" s="1170"/>
      <c r="H412" s="1170"/>
      <c r="I412" s="1171"/>
      <c r="J412" s="1170"/>
      <c r="K412" s="1170"/>
      <c r="L412" s="1170"/>
      <c r="M412" s="1170"/>
    </row>
    <row r="413" spans="1:13" ht="21" customHeight="1">
      <c r="A413" s="286" t="s">
        <v>390</v>
      </c>
      <c r="B413" s="397"/>
      <c r="C413" s="398"/>
      <c r="D413" s="397"/>
      <c r="E413" s="397"/>
      <c r="F413" s="397"/>
      <c r="G413" s="399"/>
      <c r="H413" s="1"/>
      <c r="I413" s="104"/>
      <c r="J413" s="35"/>
      <c r="K413" s="36"/>
      <c r="L413" s="36"/>
      <c r="M413" s="36"/>
    </row>
    <row r="414" spans="1:13" ht="21" customHeight="1">
      <c r="A414" s="286" t="s">
        <v>391</v>
      </c>
      <c r="B414" s="286"/>
      <c r="C414" s="44"/>
      <c r="D414" s="286"/>
      <c r="E414" s="286"/>
      <c r="F414" s="286"/>
      <c r="G414" s="8"/>
      <c r="H414" s="7"/>
      <c r="I414" s="47"/>
      <c r="J414" s="8"/>
      <c r="K414" s="286"/>
      <c r="L414" s="36"/>
      <c r="M414" s="36"/>
    </row>
    <row r="415" spans="1:13" ht="21" customHeight="1">
      <c r="A415" s="286" t="s">
        <v>392</v>
      </c>
      <c r="B415" s="286"/>
      <c r="C415" s="44"/>
      <c r="D415" s="286"/>
      <c r="E415" s="286"/>
      <c r="F415" s="286"/>
      <c r="G415" s="8"/>
      <c r="H415" s="7"/>
      <c r="I415" s="47"/>
      <c r="J415" s="8"/>
      <c r="K415" s="286"/>
      <c r="L415" s="36"/>
      <c r="M415" s="36"/>
    </row>
    <row r="416" spans="1:13" s="214" customFormat="1" ht="21" customHeight="1">
      <c r="A416" s="899" t="s">
        <v>393</v>
      </c>
      <c r="B416" s="839"/>
      <c r="C416" s="1172"/>
      <c r="D416" s="839"/>
      <c r="E416" s="1173"/>
      <c r="F416" s="1173"/>
      <c r="G416" s="840"/>
      <c r="H416" s="1"/>
      <c r="I416" s="1174"/>
      <c r="J416" s="35"/>
      <c r="K416" s="36"/>
      <c r="L416" s="36"/>
      <c r="M416" s="36"/>
    </row>
    <row r="417" spans="1:13" s="214" customFormat="1" ht="21" customHeight="1">
      <c r="A417" s="688" t="s">
        <v>726</v>
      </c>
      <c r="B417" s="839"/>
      <c r="C417" s="1172"/>
      <c r="D417" s="839"/>
      <c r="E417" s="1173"/>
      <c r="F417" s="1173"/>
      <c r="G417" s="840"/>
      <c r="H417" s="1"/>
      <c r="I417" s="1174"/>
      <c r="J417" s="35"/>
      <c r="K417" s="36"/>
      <c r="L417" s="36"/>
      <c r="M417" s="36"/>
    </row>
    <row r="418" spans="1:13" s="65" customFormat="1" ht="21" customHeight="1">
      <c r="A418" s="689" t="s">
        <v>727</v>
      </c>
      <c r="B418" s="839"/>
      <c r="C418" s="1172"/>
      <c r="D418" s="839"/>
      <c r="E418" s="1173"/>
      <c r="F418" s="1173"/>
      <c r="G418" s="840"/>
      <c r="H418" s="1"/>
      <c r="I418" s="1174"/>
      <c r="J418" s="35"/>
      <c r="K418" s="36"/>
      <c r="L418" s="36"/>
      <c r="M418" s="36"/>
    </row>
    <row r="419" spans="1:13" ht="21" customHeight="1">
      <c r="A419" s="400"/>
      <c r="B419" s="401"/>
      <c r="C419" s="402"/>
      <c r="D419" s="401"/>
      <c r="E419" s="403"/>
      <c r="F419" s="403"/>
      <c r="G419" s="404"/>
      <c r="H419" s="6"/>
      <c r="I419" s="104"/>
      <c r="J419" s="35"/>
      <c r="K419" s="36"/>
      <c r="L419" s="36"/>
      <c r="M419" s="36"/>
    </row>
    <row r="420" spans="1:13" ht="21" customHeight="1">
      <c r="A420" s="1175" t="s">
        <v>1144</v>
      </c>
      <c r="B420" s="1175"/>
      <c r="C420" s="1175"/>
      <c r="D420" s="1175"/>
      <c r="E420" s="1175"/>
      <c r="F420" s="1175"/>
      <c r="G420" s="1175"/>
      <c r="H420" s="1175"/>
      <c r="I420" s="1176"/>
      <c r="J420" s="1175"/>
      <c r="K420" s="1175"/>
      <c r="L420" s="1175"/>
      <c r="M420" s="1175"/>
    </row>
    <row r="421" spans="1:13" ht="21" customHeight="1">
      <c r="A421" s="899" t="s">
        <v>19</v>
      </c>
      <c r="B421" s="899"/>
      <c r="C421" s="7"/>
      <c r="D421" s="899"/>
      <c r="E421" s="899"/>
      <c r="F421" s="899"/>
      <c r="G421" s="903"/>
      <c r="H421" s="1"/>
      <c r="I421" s="1174"/>
      <c r="J421" s="35"/>
      <c r="K421" s="36"/>
      <c r="L421" s="36"/>
      <c r="M421" s="36"/>
    </row>
    <row r="422" spans="1:13" ht="21" customHeight="1">
      <c r="A422" s="691" t="s">
        <v>936</v>
      </c>
      <c r="B422" s="691"/>
      <c r="C422" s="691"/>
      <c r="D422" s="691"/>
      <c r="E422" s="691"/>
      <c r="F422" s="691"/>
      <c r="G422" s="691"/>
      <c r="H422" s="691"/>
      <c r="I422" s="841"/>
      <c r="J422" s="903"/>
      <c r="K422" s="900"/>
      <c r="L422" s="36"/>
      <c r="M422" s="36"/>
    </row>
    <row r="423" spans="1:13" ht="21" customHeight="1">
      <c r="A423" s="691" t="s">
        <v>937</v>
      </c>
      <c r="B423" s="691"/>
      <c r="C423" s="691"/>
      <c r="D423" s="691"/>
      <c r="E423" s="691"/>
      <c r="F423" s="691"/>
      <c r="G423" s="691"/>
      <c r="H423" s="691"/>
      <c r="I423" s="841"/>
      <c r="J423" s="903"/>
      <c r="K423" s="900"/>
      <c r="L423" s="36"/>
      <c r="M423" s="36"/>
    </row>
    <row r="424" spans="1:13" ht="21" customHeight="1">
      <c r="A424" s="691" t="s">
        <v>938</v>
      </c>
      <c r="B424" s="691"/>
      <c r="C424" s="691"/>
      <c r="D424" s="691"/>
      <c r="E424" s="691"/>
      <c r="F424" s="691"/>
      <c r="G424" s="691"/>
      <c r="H424" s="691"/>
      <c r="I424" s="841"/>
      <c r="J424" s="903"/>
      <c r="K424" s="900"/>
      <c r="L424" s="36"/>
      <c r="M424" s="36"/>
    </row>
    <row r="425" spans="1:13" ht="21" customHeight="1">
      <c r="A425" s="286"/>
      <c r="B425" s="286"/>
      <c r="C425" s="44"/>
      <c r="D425" s="286"/>
      <c r="E425" s="286"/>
      <c r="F425" s="286"/>
      <c r="G425" s="30"/>
      <c r="H425" s="37"/>
      <c r="I425" s="37"/>
      <c r="J425" s="30"/>
      <c r="K425" s="283"/>
      <c r="L425" s="36"/>
      <c r="M425" s="36"/>
    </row>
    <row r="426" spans="1:13" ht="21" customHeight="1">
      <c r="A426" s="905" t="s">
        <v>0</v>
      </c>
      <c r="B426" s="903"/>
      <c r="C426" s="530"/>
      <c r="D426" s="905"/>
      <c r="E426" s="905"/>
      <c r="F426" s="905"/>
      <c r="G426" s="903"/>
      <c r="H426" s="690"/>
      <c r="I426" s="841"/>
      <c r="J426" s="903"/>
      <c r="K426" s="900"/>
      <c r="L426" s="36"/>
      <c r="M426" s="48"/>
    </row>
    <row r="427" spans="1:13" ht="21" customHeight="1">
      <c r="A427" s="842" t="s">
        <v>939</v>
      </c>
      <c r="B427" s="842"/>
      <c r="C427" s="843"/>
      <c r="D427" s="842"/>
      <c r="E427" s="1177"/>
      <c r="F427" s="1177"/>
      <c r="G427" s="844"/>
      <c r="H427" s="843"/>
      <c r="I427" s="841"/>
      <c r="J427" s="903"/>
      <c r="K427" s="900"/>
      <c r="L427" s="36"/>
      <c r="M427" s="48"/>
    </row>
    <row r="428" spans="1:13" ht="21" customHeight="1">
      <c r="A428" s="691" t="s">
        <v>940</v>
      </c>
      <c r="B428" s="691"/>
      <c r="C428" s="691"/>
      <c r="D428" s="691"/>
      <c r="E428" s="691"/>
      <c r="F428" s="691"/>
      <c r="G428" s="691"/>
      <c r="H428" s="691"/>
      <c r="I428" s="841"/>
      <c r="J428" s="903"/>
      <c r="K428" s="900"/>
      <c r="L428" s="36"/>
      <c r="M428" s="36"/>
    </row>
    <row r="429" spans="1:13" ht="21" customHeight="1">
      <c r="A429" s="691" t="s">
        <v>941</v>
      </c>
      <c r="B429" s="691"/>
      <c r="C429" s="691"/>
      <c r="D429" s="691"/>
      <c r="E429" s="691"/>
      <c r="F429" s="691"/>
      <c r="G429" s="691"/>
      <c r="H429" s="691"/>
      <c r="I429" s="841"/>
      <c r="J429" s="903"/>
      <c r="K429" s="900"/>
      <c r="L429" s="36"/>
      <c r="M429" s="36"/>
    </row>
    <row r="430" spans="1:13" ht="21" customHeight="1">
      <c r="A430" s="286"/>
      <c r="B430" s="286"/>
      <c r="C430" s="44"/>
      <c r="D430" s="286"/>
      <c r="E430" s="286"/>
      <c r="F430" s="286"/>
      <c r="G430" s="29"/>
      <c r="H430" s="37"/>
      <c r="I430" s="37"/>
      <c r="J430" s="30"/>
      <c r="K430" s="283"/>
      <c r="L430" s="36"/>
      <c r="M430" s="36"/>
    </row>
    <row r="431" spans="1:13" ht="21" customHeight="1">
      <c r="A431" s="286"/>
      <c r="B431" s="286"/>
      <c r="C431" s="44"/>
      <c r="D431" s="286"/>
      <c r="E431" s="286"/>
      <c r="F431" s="286"/>
      <c r="G431" s="29"/>
      <c r="H431" s="37"/>
      <c r="I431" s="37"/>
      <c r="J431" s="30"/>
      <c r="K431" s="283"/>
      <c r="L431" s="36"/>
      <c r="M431" s="36"/>
    </row>
    <row r="432" spans="1:13" ht="21" customHeight="1">
      <c r="A432" s="286"/>
      <c r="B432" s="286"/>
      <c r="C432" s="44"/>
      <c r="D432" s="286"/>
      <c r="E432" s="286"/>
      <c r="F432" s="286"/>
      <c r="G432" s="29"/>
      <c r="H432" s="37"/>
      <c r="I432" s="37"/>
      <c r="J432" s="30"/>
      <c r="K432" s="283"/>
      <c r="L432" s="36"/>
      <c r="M432" s="36"/>
    </row>
    <row r="433" spans="1:13" ht="21" customHeight="1">
      <c r="A433" s="286"/>
      <c r="B433" s="286"/>
      <c r="C433" s="44"/>
      <c r="D433" s="286"/>
      <c r="E433" s="286"/>
      <c r="F433" s="286"/>
      <c r="G433" s="29"/>
      <c r="H433" s="37"/>
      <c r="I433" s="37"/>
      <c r="J433" s="30"/>
      <c r="K433" s="283"/>
      <c r="L433" s="36"/>
      <c r="M433" s="36">
        <v>28</v>
      </c>
    </row>
    <row r="434" spans="1:13" ht="21" customHeight="1">
      <c r="A434" s="283"/>
      <c r="B434" s="287"/>
      <c r="C434" s="42"/>
      <c r="D434" s="9"/>
      <c r="E434" s="9"/>
      <c r="F434" s="9"/>
      <c r="G434" s="29"/>
      <c r="H434" s="37"/>
      <c r="I434" s="37"/>
      <c r="J434" s="30"/>
      <c r="K434" s="283"/>
      <c r="L434" s="36"/>
      <c r="M434" s="36"/>
    </row>
    <row r="435" spans="1:13" ht="21" customHeight="1">
      <c r="A435" s="5" t="s">
        <v>394</v>
      </c>
      <c r="B435" s="40"/>
      <c r="C435" s="31"/>
      <c r="D435" s="31"/>
      <c r="E435" s="31"/>
      <c r="F435" s="31"/>
      <c r="G435" s="31"/>
      <c r="H435" s="4"/>
      <c r="I435" s="38"/>
      <c r="J435" s="4"/>
      <c r="K435" s="4"/>
      <c r="L435" s="4"/>
      <c r="M435" s="4"/>
    </row>
    <row r="436" spans="1:13" ht="21" customHeight="1">
      <c r="A436" s="411" t="s">
        <v>1145</v>
      </c>
      <c r="B436" s="406"/>
      <c r="C436" s="407"/>
      <c r="D436" s="407"/>
      <c r="E436" s="407"/>
      <c r="F436" s="407"/>
      <c r="G436" s="407"/>
      <c r="H436" s="408"/>
      <c r="I436" s="409"/>
      <c r="J436" s="408"/>
      <c r="K436" s="408"/>
      <c r="L436" s="408"/>
      <c r="M436" s="408"/>
    </row>
    <row r="437" spans="1:13" ht="21" customHeight="1">
      <c r="A437" s="74" t="s">
        <v>1146</v>
      </c>
      <c r="B437" s="411"/>
      <c r="C437" s="412"/>
      <c r="D437" s="412"/>
      <c r="E437" s="412"/>
      <c r="F437" s="412"/>
      <c r="G437" s="412"/>
      <c r="H437" s="413"/>
      <c r="I437" s="414"/>
      <c r="J437" s="413"/>
      <c r="K437" s="413"/>
      <c r="L437" s="413"/>
      <c r="M437" s="413"/>
    </row>
    <row r="438" spans="1:13" ht="21" customHeight="1">
      <c r="A438" s="411" t="s">
        <v>1147</v>
      </c>
      <c r="B438" s="411"/>
      <c r="C438" s="412"/>
      <c r="D438" s="412"/>
      <c r="E438" s="412"/>
      <c r="F438" s="412"/>
      <c r="G438" s="412"/>
      <c r="H438" s="413"/>
      <c r="I438" s="414"/>
      <c r="J438" s="413"/>
      <c r="K438" s="413"/>
      <c r="L438" s="413"/>
      <c r="M438" s="413"/>
    </row>
    <row r="439" spans="1:13" ht="21" customHeight="1">
      <c r="A439" s="411" t="s">
        <v>1148</v>
      </c>
      <c r="B439" s="411"/>
      <c r="C439" s="412"/>
      <c r="D439" s="412"/>
      <c r="E439" s="412"/>
      <c r="F439" s="412"/>
      <c r="G439" s="412"/>
      <c r="H439" s="413"/>
      <c r="I439" s="414"/>
      <c r="J439" s="413"/>
      <c r="K439" s="413"/>
      <c r="L439" s="413"/>
      <c r="M439" s="413"/>
    </row>
    <row r="440" spans="1:13" ht="21" customHeight="1">
      <c r="A440" s="411" t="s">
        <v>1150</v>
      </c>
      <c r="B440" s="411"/>
      <c r="C440" s="412"/>
      <c r="D440" s="412"/>
      <c r="E440" s="412"/>
      <c r="F440" s="412"/>
      <c r="G440" s="412"/>
      <c r="H440" s="413"/>
      <c r="I440" s="414"/>
      <c r="J440" s="413"/>
      <c r="K440" s="413"/>
      <c r="L440" s="413"/>
      <c r="M440" s="413"/>
    </row>
    <row r="441" spans="1:13" ht="21" customHeight="1">
      <c r="A441" s="411" t="s">
        <v>1149</v>
      </c>
      <c r="B441" s="411"/>
      <c r="C441" s="412"/>
      <c r="D441" s="412"/>
      <c r="E441" s="412"/>
      <c r="F441" s="412"/>
      <c r="G441" s="412"/>
      <c r="H441" s="413"/>
      <c r="I441" s="414"/>
      <c r="J441" s="413"/>
      <c r="K441" s="413"/>
      <c r="L441" s="413"/>
      <c r="M441" s="413"/>
    </row>
    <row r="442" spans="1:13" ht="21" customHeight="1">
      <c r="A442" s="410"/>
      <c r="B442" s="411"/>
      <c r="C442" s="412"/>
      <c r="D442" s="412"/>
      <c r="E442" s="412"/>
      <c r="F442" s="412"/>
      <c r="G442" s="412"/>
      <c r="H442" s="413"/>
      <c r="I442" s="414"/>
      <c r="J442" s="413"/>
      <c r="K442" s="413"/>
      <c r="L442" s="413"/>
      <c r="M442" s="413"/>
    </row>
    <row r="443" spans="1:13" ht="21" customHeight="1">
      <c r="A443" s="22" t="s">
        <v>1</v>
      </c>
      <c r="B443" s="22" t="s">
        <v>2</v>
      </c>
      <c r="C443" s="39" t="s">
        <v>3</v>
      </c>
      <c r="D443" s="2695" t="s">
        <v>4</v>
      </c>
      <c r="E443" s="2714"/>
      <c r="F443" s="2714"/>
      <c r="G443" s="2715"/>
      <c r="H443" s="15" t="s">
        <v>5</v>
      </c>
      <c r="I443" s="45" t="s">
        <v>6</v>
      </c>
      <c r="J443" s="14" t="s">
        <v>7</v>
      </c>
      <c r="K443" s="14" t="s">
        <v>8</v>
      </c>
      <c r="L443" s="16" t="s">
        <v>9</v>
      </c>
      <c r="M443" s="16" t="s">
        <v>10</v>
      </c>
    </row>
    <row r="444" spans="1:13" ht="21" customHeight="1">
      <c r="A444" s="21"/>
      <c r="B444" s="21" t="s">
        <v>11</v>
      </c>
      <c r="C444" s="415" t="s">
        <v>12</v>
      </c>
      <c r="D444" s="11">
        <v>1</v>
      </c>
      <c r="E444" s="11">
        <v>2</v>
      </c>
      <c r="F444" s="12">
        <v>3</v>
      </c>
      <c r="G444" s="12">
        <v>4</v>
      </c>
      <c r="H444" s="20"/>
      <c r="I444" s="13" t="s">
        <v>13</v>
      </c>
      <c r="J444" s="10" t="s">
        <v>14</v>
      </c>
      <c r="K444" s="10" t="s">
        <v>15</v>
      </c>
      <c r="L444" s="17"/>
      <c r="M444" s="17"/>
    </row>
    <row r="445" spans="1:13" ht="21" customHeight="1">
      <c r="A445" s="33"/>
      <c r="B445" s="146"/>
      <c r="C445" s="146"/>
      <c r="D445" s="25"/>
      <c r="E445" s="25"/>
      <c r="F445" s="25"/>
      <c r="G445" s="25"/>
      <c r="H445" s="24"/>
      <c r="I445" s="25"/>
      <c r="J445" s="18" t="s">
        <v>16</v>
      </c>
      <c r="K445" s="18" t="s">
        <v>17</v>
      </c>
      <c r="L445" s="19"/>
      <c r="M445" s="34"/>
    </row>
    <row r="446" spans="1:13" ht="21" customHeight="1">
      <c r="A446" s="61" t="s">
        <v>1161</v>
      </c>
      <c r="B446" s="869" t="s">
        <v>1151</v>
      </c>
      <c r="C446" s="729" t="s">
        <v>1152</v>
      </c>
      <c r="D446" s="1178"/>
      <c r="E446" s="1179" t="s">
        <v>414</v>
      </c>
      <c r="F446" s="1179" t="s">
        <v>414</v>
      </c>
      <c r="G446" s="419"/>
      <c r="H446" s="870" t="s">
        <v>728</v>
      </c>
      <c r="I446" s="1180">
        <v>6900</v>
      </c>
      <c r="J446" s="59" t="s">
        <v>452</v>
      </c>
      <c r="K446" s="61" t="s">
        <v>734</v>
      </c>
      <c r="L446" s="869" t="s">
        <v>942</v>
      </c>
      <c r="M446" s="723" t="s">
        <v>462</v>
      </c>
    </row>
    <row r="447" spans="1:13" ht="21" customHeight="1">
      <c r="A447" s="156" t="s">
        <v>1162</v>
      </c>
      <c r="B447" s="676" t="s">
        <v>943</v>
      </c>
      <c r="C447" s="871"/>
      <c r="D447" s="1159"/>
      <c r="E447" s="1159"/>
      <c r="F447" s="871"/>
      <c r="G447" s="423"/>
      <c r="H447" s="704" t="s">
        <v>1153</v>
      </c>
      <c r="I447" s="1181"/>
      <c r="J447" s="369" t="s">
        <v>409</v>
      </c>
      <c r="K447" s="109" t="s">
        <v>463</v>
      </c>
      <c r="L447" s="109" t="s">
        <v>735</v>
      </c>
      <c r="M447" s="694" t="s">
        <v>1154</v>
      </c>
    </row>
    <row r="448" spans="1:13" ht="21" customHeight="1">
      <c r="A448" s="109" t="s">
        <v>1163</v>
      </c>
      <c r="B448" s="109" t="s">
        <v>1155</v>
      </c>
      <c r="C448" s="871"/>
      <c r="D448" s="1159"/>
      <c r="E448" s="1159"/>
      <c r="F448" s="871"/>
      <c r="G448" s="423"/>
      <c r="H448" s="704" t="s">
        <v>731</v>
      </c>
      <c r="I448" s="710">
        <v>5750</v>
      </c>
      <c r="J448" s="422"/>
      <c r="K448" s="109" t="s">
        <v>736</v>
      </c>
      <c r="L448" s="676" t="s">
        <v>737</v>
      </c>
      <c r="M448" s="694" t="s">
        <v>1156</v>
      </c>
    </row>
    <row r="449" spans="1:13" ht="21" customHeight="1">
      <c r="A449" s="472" t="s">
        <v>1158</v>
      </c>
      <c r="B449" s="676" t="s">
        <v>944</v>
      </c>
      <c r="C449" s="871"/>
      <c r="D449" s="1159"/>
      <c r="E449" s="1159"/>
      <c r="F449" s="871"/>
      <c r="G449" s="423"/>
      <c r="H449" s="704" t="s">
        <v>1157</v>
      </c>
      <c r="I449" s="1181"/>
      <c r="J449" s="422"/>
      <c r="K449" s="109" t="s">
        <v>738</v>
      </c>
      <c r="L449" s="109" t="s">
        <v>1164</v>
      </c>
      <c r="M449" s="694"/>
    </row>
    <row r="450" spans="1:13" ht="21" customHeight="1">
      <c r="B450" s="109" t="s">
        <v>945</v>
      </c>
      <c r="C450" s="871"/>
      <c r="D450" s="1159"/>
      <c r="E450" s="1159"/>
      <c r="F450" s="871"/>
      <c r="G450" s="423"/>
      <c r="H450" s="1184" t="s">
        <v>1174</v>
      </c>
      <c r="I450" s="710">
        <v>400</v>
      </c>
      <c r="J450" s="422"/>
      <c r="K450" s="676" t="s">
        <v>739</v>
      </c>
      <c r="L450" s="109" t="s">
        <v>1165</v>
      </c>
      <c r="M450" s="694"/>
    </row>
    <row r="451" spans="1:13" ht="21" customHeight="1">
      <c r="A451" s="472"/>
      <c r="B451" s="109" t="s">
        <v>1159</v>
      </c>
      <c r="C451" s="695"/>
      <c r="D451" s="423"/>
      <c r="E451" s="423"/>
      <c r="F451" s="695"/>
      <c r="G451" s="423"/>
      <c r="H451" s="704" t="s">
        <v>946</v>
      </c>
      <c r="I451" s="710">
        <v>3000</v>
      </c>
      <c r="J451" s="422"/>
      <c r="K451" s="109" t="s">
        <v>947</v>
      </c>
      <c r="L451" s="109" t="s">
        <v>740</v>
      </c>
      <c r="M451" s="694"/>
    </row>
    <row r="452" spans="1:13" ht="21" customHeight="1">
      <c r="A452" s="472"/>
      <c r="B452" s="872"/>
      <c r="C452" s="695"/>
      <c r="D452" s="423"/>
      <c r="E452" s="423"/>
      <c r="F452" s="695"/>
      <c r="G452" s="423"/>
      <c r="H452" s="704" t="s">
        <v>1160</v>
      </c>
      <c r="I452" s="710"/>
      <c r="J452" s="422"/>
      <c r="K452" s="109" t="s">
        <v>1168</v>
      </c>
      <c r="L452" s="1166" t="s">
        <v>1166</v>
      </c>
      <c r="M452" s="694"/>
    </row>
    <row r="453" spans="1:13" ht="21" customHeight="1">
      <c r="A453" s="114"/>
      <c r="B453" s="204"/>
      <c r="C453" s="120"/>
      <c r="D453" s="108"/>
      <c r="E453" s="108"/>
      <c r="F453" s="108"/>
      <c r="G453" s="108"/>
      <c r="H453" s="704" t="s">
        <v>948</v>
      </c>
      <c r="I453" s="710">
        <v>1000</v>
      </c>
      <c r="J453" s="422"/>
      <c r="K453" s="109" t="s">
        <v>1169</v>
      </c>
      <c r="L453" s="420" t="s">
        <v>1167</v>
      </c>
      <c r="M453" s="420"/>
    </row>
    <row r="454" spans="1:13" ht="21" customHeight="1">
      <c r="A454" s="114"/>
      <c r="B454" s="204"/>
      <c r="C454" s="120"/>
      <c r="D454" s="108"/>
      <c r="E454" s="108"/>
      <c r="F454" s="108"/>
      <c r="G454" s="108"/>
      <c r="H454" s="873" t="s">
        <v>1173</v>
      </c>
      <c r="I454" s="1182"/>
      <c r="J454" s="422"/>
      <c r="K454" s="676"/>
      <c r="L454" s="109" t="s">
        <v>1170</v>
      </c>
      <c r="M454" s="420"/>
    </row>
    <row r="455" spans="1:13" ht="21" customHeight="1">
      <c r="A455" s="114"/>
      <c r="B455" s="204"/>
      <c r="C455" s="120"/>
      <c r="D455" s="108"/>
      <c r="E455" s="108"/>
      <c r="F455" s="108"/>
      <c r="G455" s="108"/>
      <c r="L455" s="109" t="s">
        <v>1171</v>
      </c>
      <c r="M455" s="420"/>
    </row>
    <row r="456" spans="1:13" ht="21" customHeight="1">
      <c r="A456" s="230"/>
      <c r="B456" s="174"/>
      <c r="C456" s="73"/>
      <c r="D456" s="32"/>
      <c r="E456" s="32"/>
      <c r="F456" s="32"/>
      <c r="G456" s="32"/>
      <c r="H456" s="429"/>
      <c r="I456" s="268"/>
      <c r="J456" s="179"/>
      <c r="K456" s="430"/>
      <c r="L456" s="1183" t="s">
        <v>1172</v>
      </c>
      <c r="M456" s="431"/>
    </row>
    <row r="457" spans="1:13" ht="21" customHeight="1">
      <c r="A457" s="432"/>
      <c r="B457" s="187"/>
      <c r="C457" s="135"/>
      <c r="D457" s="136"/>
      <c r="E457" s="136"/>
      <c r="F457" s="136"/>
      <c r="G457" s="136"/>
      <c r="H457" s="206"/>
      <c r="I457" s="355"/>
      <c r="J457" s="200"/>
      <c r="K457" s="433"/>
      <c r="L457" s="434"/>
      <c r="M457" s="434">
        <v>29</v>
      </c>
    </row>
    <row r="458" spans="1:13" ht="21" customHeight="1">
      <c r="A458" s="432"/>
      <c r="B458" s="187"/>
      <c r="C458" s="135"/>
      <c r="D458" s="136"/>
      <c r="E458" s="136"/>
      <c r="F458" s="136"/>
      <c r="G458" s="136"/>
      <c r="H458" s="206"/>
      <c r="I458" s="355"/>
      <c r="J458" s="200"/>
      <c r="K458" s="433"/>
      <c r="L458" s="434"/>
      <c r="M458" s="434"/>
    </row>
    <row r="459" spans="1:13" ht="21" customHeight="1">
      <c r="A459" s="22" t="s">
        <v>1</v>
      </c>
      <c r="B459" s="22" t="s">
        <v>2</v>
      </c>
      <c r="C459" s="39" t="s">
        <v>3</v>
      </c>
      <c r="D459" s="2695" t="s">
        <v>4</v>
      </c>
      <c r="E459" s="2714"/>
      <c r="F459" s="2714"/>
      <c r="G459" s="2715"/>
      <c r="H459" s="15" t="s">
        <v>5</v>
      </c>
      <c r="I459" s="45" t="s">
        <v>6</v>
      </c>
      <c r="J459" s="14" t="s">
        <v>7</v>
      </c>
      <c r="K459" s="14" t="s">
        <v>8</v>
      </c>
      <c r="L459" s="16" t="s">
        <v>9</v>
      </c>
      <c r="M459" s="16" t="s">
        <v>10</v>
      </c>
    </row>
    <row r="460" spans="1:13" ht="21" customHeight="1">
      <c r="A460" s="21"/>
      <c r="B460" s="21" t="s">
        <v>11</v>
      </c>
      <c r="C460" s="415" t="s">
        <v>12</v>
      </c>
      <c r="D460" s="11">
        <v>1</v>
      </c>
      <c r="E460" s="11">
        <v>2</v>
      </c>
      <c r="F460" s="12">
        <v>3</v>
      </c>
      <c r="G460" s="12">
        <v>4</v>
      </c>
      <c r="H460" s="20"/>
      <c r="I460" s="13" t="s">
        <v>13</v>
      </c>
      <c r="J460" s="10" t="s">
        <v>14</v>
      </c>
      <c r="K460" s="10" t="s">
        <v>15</v>
      </c>
      <c r="L460" s="17"/>
      <c r="M460" s="17"/>
    </row>
    <row r="461" spans="1:13" ht="21" customHeight="1">
      <c r="A461" s="33"/>
      <c r="B461" s="146"/>
      <c r="C461" s="146"/>
      <c r="D461" s="25"/>
      <c r="E461" s="25"/>
      <c r="F461" s="25"/>
      <c r="G461" s="25"/>
      <c r="H461" s="24"/>
      <c r="I461" s="25"/>
      <c r="J461" s="18" t="s">
        <v>16</v>
      </c>
      <c r="K461" s="18" t="s">
        <v>17</v>
      </c>
      <c r="L461" s="19"/>
      <c r="M461" s="34"/>
    </row>
    <row r="462" spans="1:13" ht="21" customHeight="1">
      <c r="A462" s="124"/>
      <c r="B462" s="204"/>
      <c r="C462" s="120"/>
      <c r="D462" s="108"/>
      <c r="E462" s="108"/>
      <c r="F462" s="108"/>
      <c r="G462" s="108"/>
      <c r="H462" s="722" t="s">
        <v>949</v>
      </c>
      <c r="I462" s="1185">
        <v>3000</v>
      </c>
      <c r="J462" s="418"/>
      <c r="K462" s="61" t="s">
        <v>740</v>
      </c>
      <c r="L462" s="61" t="s">
        <v>1179</v>
      </c>
      <c r="M462" s="420"/>
    </row>
    <row r="463" spans="1:13" ht="21" customHeight="1">
      <c r="A463" s="124"/>
      <c r="B463" s="204"/>
      <c r="C463" s="120"/>
      <c r="D463" s="108"/>
      <c r="E463" s="108"/>
      <c r="F463" s="108"/>
      <c r="G463" s="108"/>
      <c r="H463" s="704" t="s">
        <v>733</v>
      </c>
      <c r="I463" s="1186"/>
      <c r="J463" s="422"/>
      <c r="K463" s="109" t="s">
        <v>741</v>
      </c>
      <c r="L463" s="109" t="s">
        <v>1180</v>
      </c>
      <c r="M463" s="420"/>
    </row>
    <row r="464" spans="1:13" ht="21" customHeight="1">
      <c r="A464" s="114"/>
      <c r="B464" s="112"/>
      <c r="C464" s="115"/>
      <c r="D464" s="116"/>
      <c r="E464" s="116"/>
      <c r="F464" s="116"/>
      <c r="G464" s="116"/>
      <c r="H464" s="704" t="s">
        <v>1160</v>
      </c>
      <c r="I464" s="1186"/>
      <c r="J464" s="422"/>
      <c r="K464" s="676" t="s">
        <v>742</v>
      </c>
      <c r="L464" s="109" t="s">
        <v>1181</v>
      </c>
      <c r="M464" s="423"/>
    </row>
    <row r="465" spans="1:13" ht="21" customHeight="1">
      <c r="A465" s="119"/>
      <c r="B465" s="119"/>
      <c r="C465" s="120"/>
      <c r="D465" s="108"/>
      <c r="E465" s="108"/>
      <c r="F465" s="108"/>
      <c r="G465" s="108"/>
      <c r="H465" s="704" t="s">
        <v>950</v>
      </c>
      <c r="I465" s="1186">
        <v>2000</v>
      </c>
      <c r="J465" s="422"/>
      <c r="K465" s="109"/>
      <c r="L465" s="109" t="s">
        <v>1182</v>
      </c>
      <c r="M465" s="423"/>
    </row>
    <row r="466" spans="1:13" ht="21" customHeight="1">
      <c r="A466" s="119"/>
      <c r="B466" s="204"/>
      <c r="C466" s="120"/>
      <c r="D466" s="108"/>
      <c r="E466" s="108"/>
      <c r="F466" s="108"/>
      <c r="G466" s="108"/>
      <c r="H466" s="704" t="s">
        <v>1175</v>
      </c>
      <c r="I466" s="1181"/>
      <c r="J466" s="422"/>
      <c r="K466" s="676"/>
      <c r="L466" s="548" t="s">
        <v>1183</v>
      </c>
      <c r="M466" s="423"/>
    </row>
    <row r="467" spans="1:13" ht="21" customHeight="1">
      <c r="A467" s="119"/>
      <c r="B467" s="204"/>
      <c r="C467" s="120"/>
      <c r="D467" s="108"/>
      <c r="E467" s="108"/>
      <c r="F467" s="108"/>
      <c r="G467" s="108"/>
      <c r="H467" s="66" t="s">
        <v>1176</v>
      </c>
      <c r="I467" s="1186">
        <v>7500</v>
      </c>
      <c r="J467" s="422"/>
      <c r="K467" s="109"/>
      <c r="L467" s="472" t="s">
        <v>951</v>
      </c>
      <c r="M467" s="420"/>
    </row>
    <row r="468" spans="1:13" ht="21" customHeight="1">
      <c r="A468" s="119"/>
      <c r="B468" s="204"/>
      <c r="C468" s="120"/>
      <c r="D468" s="108"/>
      <c r="E468" s="108"/>
      <c r="F468" s="108"/>
      <c r="G468" s="108"/>
      <c r="H468" s="66" t="s">
        <v>953</v>
      </c>
      <c r="I468" s="1181"/>
      <c r="J468" s="422"/>
      <c r="K468" s="109"/>
      <c r="L468" s="472" t="s">
        <v>952</v>
      </c>
      <c r="M468" s="113"/>
    </row>
    <row r="469" spans="1:13" ht="21" customHeight="1">
      <c r="A469" s="119"/>
      <c r="B469" s="204"/>
      <c r="C469" s="120"/>
      <c r="D469" s="108"/>
      <c r="E469" s="108"/>
      <c r="F469" s="108"/>
      <c r="G469" s="108"/>
      <c r="H469" s="218" t="s">
        <v>954</v>
      </c>
      <c r="I469" s="657">
        <v>1000</v>
      </c>
      <c r="J469" s="422"/>
      <c r="K469" s="109"/>
      <c r="L469" s="676"/>
      <c r="M469" s="420"/>
    </row>
    <row r="470" spans="1:13" ht="21" customHeight="1">
      <c r="A470" s="77"/>
      <c r="B470" s="66"/>
      <c r="C470" s="115"/>
      <c r="D470" s="116"/>
      <c r="E470" s="116"/>
      <c r="F470" s="116"/>
      <c r="G470" s="127"/>
      <c r="H470" s="704" t="s">
        <v>1177</v>
      </c>
      <c r="I470" s="1181"/>
      <c r="J470" s="422"/>
      <c r="K470" s="109"/>
      <c r="L470" s="109"/>
      <c r="M470" s="423"/>
    </row>
    <row r="471" spans="1:13" ht="21" customHeight="1">
      <c r="A471" s="77"/>
      <c r="B471" s="66"/>
      <c r="C471" s="78"/>
      <c r="D471" s="68"/>
      <c r="E471" s="68"/>
      <c r="F471" s="68"/>
      <c r="G471" s="79"/>
      <c r="H471" s="704" t="s">
        <v>955</v>
      </c>
      <c r="I471" s="657">
        <v>500</v>
      </c>
      <c r="J471" s="425"/>
      <c r="K471" s="109"/>
      <c r="L471" s="676"/>
      <c r="M471" s="423"/>
    </row>
    <row r="472" spans="1:13" ht="21" customHeight="1">
      <c r="A472" s="77"/>
      <c r="B472" s="66"/>
      <c r="C472" s="78"/>
      <c r="D472" s="68"/>
      <c r="E472" s="68"/>
      <c r="F472" s="68"/>
      <c r="G472" s="79"/>
      <c r="H472" s="693" t="s">
        <v>1178</v>
      </c>
      <c r="I472" s="1186"/>
      <c r="J472" s="425"/>
      <c r="K472" s="109"/>
      <c r="L472" s="109"/>
      <c r="M472" s="423"/>
    </row>
    <row r="473" spans="1:13" ht="21" customHeight="1">
      <c r="A473" s="77"/>
      <c r="B473" s="66"/>
      <c r="C473" s="78"/>
      <c r="D473" s="68"/>
      <c r="E473" s="68"/>
      <c r="F473" s="68"/>
      <c r="G473" s="79"/>
      <c r="H473" s="77" t="s">
        <v>1185</v>
      </c>
      <c r="I473" s="436"/>
      <c r="J473" s="422"/>
      <c r="K473" s="428"/>
      <c r="L473" s="123"/>
      <c r="M473" s="420"/>
    </row>
    <row r="474" spans="1:13" ht="21" customHeight="1">
      <c r="A474" s="77"/>
      <c r="B474" s="66"/>
      <c r="C474" s="78"/>
      <c r="D474" s="68"/>
      <c r="E474" s="68"/>
      <c r="F474" s="68"/>
      <c r="G474" s="79"/>
      <c r="H474" s="693" t="s">
        <v>1184</v>
      </c>
      <c r="I474" s="1187"/>
      <c r="J474" s="422"/>
      <c r="K474" s="428"/>
      <c r="L474" s="123"/>
      <c r="M474" s="423"/>
    </row>
    <row r="475" spans="1:13" ht="21" customHeight="1">
      <c r="A475" s="77"/>
      <c r="B475" s="66"/>
      <c r="C475" s="115"/>
      <c r="D475" s="116"/>
      <c r="E475" s="116"/>
      <c r="F475" s="116"/>
      <c r="G475" s="127"/>
      <c r="H475" s="704" t="s">
        <v>1186</v>
      </c>
      <c r="I475" s="657">
        <v>1500</v>
      </c>
      <c r="J475" s="422"/>
      <c r="K475" s="428"/>
      <c r="L475" s="123"/>
      <c r="M475" s="423"/>
    </row>
    <row r="476" spans="1:13" ht="21" customHeight="1">
      <c r="A476" s="77"/>
      <c r="B476" s="66"/>
      <c r="C476" s="78"/>
      <c r="D476" s="68"/>
      <c r="E476" s="68"/>
      <c r="F476" s="68"/>
      <c r="G476" s="79"/>
      <c r="H476" s="693" t="s">
        <v>1187</v>
      </c>
      <c r="I476" s="1186"/>
      <c r="J476" s="422"/>
      <c r="K476" s="428"/>
      <c r="L476" s="123"/>
      <c r="M476" s="423"/>
    </row>
    <row r="477" spans="1:13" ht="21" customHeight="1">
      <c r="A477" s="77"/>
      <c r="B477" s="66"/>
      <c r="C477" s="78"/>
      <c r="D477" s="68"/>
      <c r="E477" s="68"/>
      <c r="F477" s="68"/>
      <c r="G477" s="79"/>
      <c r="H477" s="728" t="s">
        <v>743</v>
      </c>
      <c r="I477" s="1181"/>
      <c r="J477" s="422"/>
      <c r="K477" s="428"/>
      <c r="L477" s="123"/>
      <c r="M477" s="423"/>
    </row>
    <row r="478" spans="1:13" ht="21" customHeight="1">
      <c r="A478" s="77"/>
      <c r="B478" s="66"/>
      <c r="C478" s="78"/>
      <c r="D478" s="68"/>
      <c r="E478" s="68"/>
      <c r="F478" s="68"/>
      <c r="G478" s="79"/>
      <c r="H478" s="708" t="s">
        <v>744</v>
      </c>
      <c r="I478" s="1188"/>
      <c r="J478" s="422"/>
      <c r="K478" s="428"/>
      <c r="L478" s="123"/>
      <c r="M478" s="420"/>
    </row>
    <row r="479" spans="1:13" ht="21" customHeight="1">
      <c r="A479" s="77"/>
      <c r="B479" s="66"/>
      <c r="C479" s="78"/>
      <c r="D479" s="68"/>
      <c r="E479" s="68"/>
      <c r="F479" s="68"/>
      <c r="G479" s="79"/>
      <c r="H479" s="708" t="s">
        <v>745</v>
      </c>
      <c r="I479" s="1188"/>
      <c r="J479" s="422"/>
      <c r="K479" s="428"/>
      <c r="L479" s="123"/>
      <c r="M479" s="420"/>
    </row>
    <row r="480" spans="1:13" ht="21" customHeight="1">
      <c r="A480" s="372"/>
      <c r="B480" s="372"/>
      <c r="C480" s="1189"/>
      <c r="D480" s="374"/>
      <c r="E480" s="374"/>
      <c r="F480" s="374"/>
      <c r="G480" s="1190"/>
      <c r="H480" s="69"/>
      <c r="I480" s="1191"/>
      <c r="J480" s="438"/>
      <c r="K480" s="430"/>
      <c r="L480" s="377"/>
      <c r="M480" s="431"/>
    </row>
    <row r="481" spans="1:13" ht="21" customHeight="1">
      <c r="A481" s="1110"/>
      <c r="B481" s="1110"/>
      <c r="C481" s="2676"/>
      <c r="D481" s="2677"/>
      <c r="E481" s="2677"/>
      <c r="F481" s="2677"/>
      <c r="G481" s="2678"/>
      <c r="H481" s="518"/>
      <c r="I481" s="2679"/>
      <c r="J481" s="1466"/>
      <c r="K481" s="1523"/>
      <c r="L481" s="2680"/>
      <c r="M481" s="715">
        <v>30</v>
      </c>
    </row>
    <row r="482" spans="1:13" ht="21" customHeight="1">
      <c r="A482" s="588"/>
      <c r="B482" s="588"/>
      <c r="C482" s="2681"/>
      <c r="D482" s="2682"/>
      <c r="E482" s="2682"/>
      <c r="F482" s="2682"/>
      <c r="G482" s="2683"/>
      <c r="H482" s="706"/>
      <c r="I482" s="2684"/>
      <c r="J482" s="890"/>
      <c r="K482" s="1529"/>
      <c r="L482" s="2685"/>
      <c r="M482" s="720"/>
    </row>
    <row r="483" spans="1:13" ht="21" customHeight="1">
      <c r="A483" s="22" t="s">
        <v>1</v>
      </c>
      <c r="B483" s="22" t="s">
        <v>2</v>
      </c>
      <c r="C483" s="39" t="s">
        <v>3</v>
      </c>
      <c r="D483" s="2695" t="s">
        <v>4</v>
      </c>
      <c r="E483" s="2714"/>
      <c r="F483" s="2714"/>
      <c r="G483" s="2715"/>
      <c r="H483" s="15" t="s">
        <v>5</v>
      </c>
      <c r="I483" s="45" t="s">
        <v>6</v>
      </c>
      <c r="J483" s="14" t="s">
        <v>7</v>
      </c>
      <c r="K483" s="14" t="s">
        <v>8</v>
      </c>
      <c r="L483" s="16" t="s">
        <v>9</v>
      </c>
      <c r="M483" s="16" t="s">
        <v>10</v>
      </c>
    </row>
    <row r="484" spans="1:13" ht="21" customHeight="1">
      <c r="A484" s="21"/>
      <c r="B484" s="21" t="s">
        <v>11</v>
      </c>
      <c r="C484" s="415" t="s">
        <v>12</v>
      </c>
      <c r="D484" s="11">
        <v>1</v>
      </c>
      <c r="E484" s="11">
        <v>2</v>
      </c>
      <c r="F484" s="12">
        <v>3</v>
      </c>
      <c r="G484" s="12">
        <v>4</v>
      </c>
      <c r="H484" s="20"/>
      <c r="I484" s="13" t="s">
        <v>13</v>
      </c>
      <c r="J484" s="10" t="s">
        <v>14</v>
      </c>
      <c r="K484" s="10" t="s">
        <v>15</v>
      </c>
      <c r="L484" s="17"/>
      <c r="M484" s="17"/>
    </row>
    <row r="485" spans="1:13" ht="21" customHeight="1">
      <c r="A485" s="33"/>
      <c r="B485" s="146"/>
      <c r="C485" s="146"/>
      <c r="D485" s="25"/>
      <c r="E485" s="25"/>
      <c r="F485" s="25"/>
      <c r="G485" s="25"/>
      <c r="H485" s="24"/>
      <c r="I485" s="25"/>
      <c r="J485" s="18" t="s">
        <v>16</v>
      </c>
      <c r="K485" s="18" t="s">
        <v>17</v>
      </c>
      <c r="L485" s="19"/>
      <c r="M485" s="34"/>
    </row>
    <row r="486" spans="1:13" ht="21" customHeight="1">
      <c r="A486" s="442"/>
      <c r="B486" s="66"/>
      <c r="C486" s="115"/>
      <c r="D486" s="116"/>
      <c r="E486" s="116"/>
      <c r="F486" s="116"/>
      <c r="G486" s="127"/>
      <c r="H486" s="708" t="s">
        <v>956</v>
      </c>
      <c r="I486" s="207"/>
      <c r="J486" s="111"/>
      <c r="K486" s="428"/>
      <c r="L486" s="123"/>
      <c r="M486" s="423"/>
    </row>
    <row r="487" spans="1:13" ht="21" customHeight="1">
      <c r="A487" s="162"/>
      <c r="B487" s="66"/>
      <c r="C487" s="78"/>
      <c r="D487" s="68"/>
      <c r="E487" s="68"/>
      <c r="F487" s="68"/>
      <c r="G487" s="79"/>
      <c r="H487" s="708" t="s">
        <v>1188</v>
      </c>
      <c r="I487" s="207"/>
      <c r="J487" s="111"/>
      <c r="K487" s="428"/>
      <c r="L487" s="123"/>
      <c r="M487" s="423"/>
    </row>
    <row r="488" spans="1:13" ht="21" customHeight="1">
      <c r="A488" s="66"/>
      <c r="B488" s="66"/>
      <c r="C488" s="78"/>
      <c r="D488" s="68"/>
      <c r="E488" s="68"/>
      <c r="F488" s="68"/>
      <c r="G488" s="79"/>
      <c r="H488" s="191"/>
      <c r="I488" s="207"/>
      <c r="J488" s="111"/>
      <c r="K488" s="428"/>
      <c r="L488" s="123"/>
      <c r="M488" s="423"/>
    </row>
    <row r="489" spans="1:13" ht="21" customHeight="1">
      <c r="A489" s="472" t="s">
        <v>1193</v>
      </c>
      <c r="B489" s="472" t="s">
        <v>290</v>
      </c>
      <c r="C489" s="695" t="s">
        <v>1189</v>
      </c>
      <c r="D489" s="423"/>
      <c r="E489" s="423"/>
      <c r="F489" s="695"/>
      <c r="G489" s="1192" t="s">
        <v>414</v>
      </c>
      <c r="H489" s="708" t="s">
        <v>1195</v>
      </c>
      <c r="I489" s="609">
        <v>200</v>
      </c>
      <c r="J489" s="369" t="s">
        <v>452</v>
      </c>
      <c r="K489" s="109" t="s">
        <v>746</v>
      </c>
      <c r="L489" s="472" t="s">
        <v>747</v>
      </c>
      <c r="M489" s="694" t="s">
        <v>462</v>
      </c>
    </row>
    <row r="490" spans="1:13" ht="21" customHeight="1">
      <c r="A490" s="472" t="s">
        <v>1194</v>
      </c>
      <c r="B490" s="472" t="s">
        <v>748</v>
      </c>
      <c r="C490" s="695"/>
      <c r="D490" s="423"/>
      <c r="E490" s="423"/>
      <c r="F490" s="695"/>
      <c r="G490" s="423"/>
      <c r="H490" s="709" t="s">
        <v>1196</v>
      </c>
      <c r="I490" s="710"/>
      <c r="J490" s="369" t="s">
        <v>409</v>
      </c>
      <c r="K490" s="109" t="s">
        <v>729</v>
      </c>
      <c r="L490" s="493" t="s">
        <v>1197</v>
      </c>
      <c r="M490" s="694" t="s">
        <v>1154</v>
      </c>
    </row>
    <row r="491" spans="1:13" ht="21" customHeight="1">
      <c r="A491" s="472" t="s">
        <v>1191</v>
      </c>
      <c r="B491" s="472" t="s">
        <v>730</v>
      </c>
      <c r="C491" s="695"/>
      <c r="D491" s="423"/>
      <c r="E491" s="423"/>
      <c r="F491" s="695"/>
      <c r="G491" s="423"/>
      <c r="H491" s="708" t="s">
        <v>1190</v>
      </c>
      <c r="I491" s="710"/>
      <c r="J491" s="422"/>
      <c r="K491" s="676" t="s">
        <v>732</v>
      </c>
      <c r="L491" s="156" t="s">
        <v>1198</v>
      </c>
      <c r="M491" s="694" t="s">
        <v>1156</v>
      </c>
    </row>
    <row r="492" spans="1:13" ht="21" customHeight="1">
      <c r="B492" s="472" t="s">
        <v>1191</v>
      </c>
      <c r="C492" s="695"/>
      <c r="D492" s="423"/>
      <c r="E492" s="423"/>
      <c r="F492" s="695"/>
      <c r="G492" s="423"/>
      <c r="H492" s="708"/>
      <c r="I492" s="710"/>
      <c r="J492" s="422"/>
      <c r="K492" s="693"/>
      <c r="L492" s="74" t="s">
        <v>1192</v>
      </c>
      <c r="M492" s="694"/>
    </row>
    <row r="493" spans="1:13" ht="21" customHeight="1">
      <c r="A493" s="472"/>
      <c r="B493" s="472"/>
      <c r="C493" s="695"/>
      <c r="D493" s="423"/>
      <c r="E493" s="423"/>
      <c r="F493" s="695"/>
      <c r="G493" s="423"/>
      <c r="H493" s="708"/>
      <c r="I493" s="710"/>
      <c r="J493" s="422"/>
      <c r="K493" s="693"/>
      <c r="L493" s="493" t="s">
        <v>1199</v>
      </c>
      <c r="M493" s="694"/>
    </row>
    <row r="494" spans="1:13" ht="21" customHeight="1">
      <c r="A494" s="472"/>
      <c r="B494" s="472"/>
      <c r="C494" s="695"/>
      <c r="D494" s="423"/>
      <c r="E494" s="423"/>
      <c r="F494" s="695"/>
      <c r="G494" s="423"/>
      <c r="H494" s="708"/>
      <c r="I494" s="710"/>
      <c r="J494" s="422"/>
      <c r="K494" s="693"/>
      <c r="L494" s="156" t="s">
        <v>1200</v>
      </c>
      <c r="M494" s="694"/>
    </row>
    <row r="495" spans="1:13" ht="21" customHeight="1">
      <c r="A495" s="472"/>
      <c r="B495" s="472"/>
      <c r="C495" s="695"/>
      <c r="D495" s="423"/>
      <c r="E495" s="423"/>
      <c r="F495" s="695"/>
      <c r="G495" s="423"/>
      <c r="H495" s="708"/>
      <c r="I495" s="710"/>
      <c r="J495" s="422"/>
      <c r="K495" s="693"/>
      <c r="L495" s="493" t="s">
        <v>1201</v>
      </c>
      <c r="M495" s="694"/>
    </row>
    <row r="496" spans="1:13" ht="21" customHeight="1">
      <c r="A496" s="1150"/>
      <c r="B496" s="204"/>
      <c r="C496" s="369"/>
      <c r="D496" s="423"/>
      <c r="E496" s="1193"/>
      <c r="F496" s="1193"/>
      <c r="G496" s="423"/>
      <c r="H496" s="708"/>
      <c r="I496" s="710"/>
      <c r="J496" s="422"/>
      <c r="K496" s="428"/>
      <c r="L496" s="731" t="s">
        <v>1202</v>
      </c>
      <c r="M496" s="423"/>
    </row>
    <row r="497" spans="1:13" ht="21" customHeight="1">
      <c r="A497" s="445"/>
      <c r="B497" s="66"/>
      <c r="C497" s="78"/>
      <c r="D497" s="68"/>
      <c r="E497" s="68"/>
      <c r="F497" s="68"/>
      <c r="G497" s="79"/>
      <c r="H497" s="708"/>
      <c r="I497" s="710"/>
      <c r="J497" s="422"/>
      <c r="K497" s="428"/>
      <c r="L497" s="493" t="s">
        <v>1203</v>
      </c>
      <c r="M497" s="420"/>
    </row>
    <row r="498" spans="1:13" ht="21" customHeight="1">
      <c r="A498" s="445"/>
      <c r="B498" s="66"/>
      <c r="C498" s="78"/>
      <c r="D498" s="68"/>
      <c r="E498" s="68"/>
      <c r="F498" s="68"/>
      <c r="G498" s="79"/>
      <c r="H498" s="119"/>
      <c r="I498" s="188"/>
      <c r="J498" s="200"/>
      <c r="K498" s="428"/>
      <c r="L498" s="156" t="s">
        <v>1204</v>
      </c>
      <c r="M498" s="420"/>
    </row>
    <row r="499" spans="1:13" ht="21" customHeight="1">
      <c r="A499" s="445"/>
      <c r="B499" s="66"/>
      <c r="C499" s="78"/>
      <c r="D499" s="68"/>
      <c r="E499" s="68"/>
      <c r="F499" s="68"/>
      <c r="G499" s="79"/>
      <c r="H499" s="119"/>
      <c r="I499" s="188"/>
      <c r="J499" s="200"/>
      <c r="K499" s="428"/>
      <c r="L499" s="123"/>
      <c r="M499" s="420"/>
    </row>
    <row r="500" spans="1:13" ht="21" customHeight="1">
      <c r="A500" s="275"/>
      <c r="B500" s="454"/>
      <c r="C500" s="277"/>
      <c r="D500" s="50"/>
      <c r="E500" s="50"/>
      <c r="F500" s="50"/>
      <c r="G500" s="50"/>
      <c r="H500" s="455" t="s">
        <v>397</v>
      </c>
      <c r="I500" s="1194">
        <v>32750</v>
      </c>
      <c r="J500" s="456"/>
      <c r="K500" s="457"/>
      <c r="L500" s="458"/>
      <c r="M500" s="458"/>
    </row>
    <row r="501" spans="1:13" ht="21" customHeight="1">
      <c r="A501" s="230"/>
      <c r="B501" s="459"/>
      <c r="C501" s="73"/>
      <c r="D501" s="32"/>
      <c r="E501" s="32"/>
      <c r="F501" s="32"/>
      <c r="G501" s="32"/>
      <c r="H501" s="2698" t="s">
        <v>18</v>
      </c>
      <c r="I501" s="2699"/>
      <c r="J501" s="2700"/>
      <c r="K501" s="430"/>
      <c r="L501" s="431"/>
      <c r="M501" s="431"/>
    </row>
    <row r="502" spans="1:13" ht="21" customHeight="1">
      <c r="A502" s="2716" t="s">
        <v>1207</v>
      </c>
      <c r="B502" s="2717"/>
      <c r="C502" s="2717"/>
      <c r="D502" s="2717"/>
      <c r="E502" s="2717"/>
      <c r="F502" s="2717"/>
      <c r="G502" s="2718"/>
      <c r="H502" s="2722" t="s">
        <v>1206</v>
      </c>
      <c r="I502" s="2723"/>
      <c r="J502" s="2724"/>
      <c r="K502" s="2717" t="s">
        <v>1205</v>
      </c>
      <c r="L502" s="2717"/>
      <c r="M502" s="2718"/>
    </row>
    <row r="503" spans="1:13" ht="21" customHeight="1">
      <c r="A503" s="2719"/>
      <c r="B503" s="2720"/>
      <c r="C503" s="2720"/>
      <c r="D503" s="2720"/>
      <c r="E503" s="2720"/>
      <c r="F503" s="2720"/>
      <c r="G503" s="2721"/>
      <c r="H503" s="2725"/>
      <c r="I503" s="2726"/>
      <c r="J503" s="2727"/>
      <c r="K503" s="2720"/>
      <c r="L503" s="2720"/>
      <c r="M503" s="2721"/>
    </row>
    <row r="505" spans="1:13" ht="21" customHeight="1">
      <c r="M505" s="214">
        <v>31</v>
      </c>
    </row>
    <row r="507" spans="1:13" ht="21" customHeight="1">
      <c r="A507" s="460" t="s">
        <v>398</v>
      </c>
      <c r="B507" s="461"/>
      <c r="C507" s="461"/>
      <c r="D507" s="461"/>
      <c r="E507" s="461"/>
      <c r="F507" s="461"/>
      <c r="G507" s="461"/>
      <c r="H507" s="461"/>
      <c r="I507" s="461"/>
      <c r="J507" s="461"/>
      <c r="K507" s="461"/>
      <c r="L507" s="461"/>
      <c r="M507" s="285"/>
    </row>
    <row r="508" spans="1:13" ht="21" customHeight="1">
      <c r="A508" s="2766" t="s">
        <v>399</v>
      </c>
      <c r="B508" s="2766"/>
      <c r="C508" s="2766"/>
      <c r="D508" s="2766"/>
      <c r="E508" s="2766"/>
      <c r="F508" s="2766"/>
      <c r="G508" s="2766"/>
      <c r="H508" s="2766"/>
      <c r="I508" s="2766"/>
      <c r="J508" s="2766"/>
      <c r="K508" s="2766"/>
      <c r="L508" s="2766"/>
      <c r="M508" s="2766"/>
    </row>
    <row r="509" spans="1:13" ht="21" customHeight="1">
      <c r="A509" s="286" t="s">
        <v>400</v>
      </c>
      <c r="B509" s="397"/>
      <c r="C509" s="397"/>
      <c r="D509" s="397"/>
      <c r="E509" s="397"/>
      <c r="F509" s="397"/>
      <c r="G509" s="399"/>
      <c r="H509" s="1"/>
      <c r="I509" s="462"/>
      <c r="J509" s="74"/>
      <c r="K509" s="74"/>
      <c r="L509" s="3"/>
      <c r="M509" s="3"/>
    </row>
    <row r="510" spans="1:13" ht="21" customHeight="1">
      <c r="A510" s="286" t="s">
        <v>401</v>
      </c>
      <c r="B510" s="286"/>
      <c r="C510" s="44"/>
      <c r="D510" s="286"/>
      <c r="E510" s="286"/>
      <c r="F510" s="286"/>
      <c r="G510" s="8"/>
      <c r="H510" s="7"/>
      <c r="I510" s="47"/>
      <c r="J510" s="8"/>
      <c r="K510" s="286"/>
      <c r="L510" s="36"/>
      <c r="M510" s="36"/>
    </row>
    <row r="511" spans="1:13" s="74" customFormat="1" ht="20.5">
      <c r="A511" s="905" t="s">
        <v>445</v>
      </c>
      <c r="B511" s="397"/>
      <c r="C511" s="1"/>
      <c r="D511" s="1"/>
      <c r="E511" s="1195"/>
      <c r="F511" s="1195"/>
      <c r="G511" s="528"/>
      <c r="H511" s="528"/>
      <c r="I511" s="1174"/>
      <c r="J511" s="35"/>
      <c r="K511" s="36"/>
      <c r="L511" s="35"/>
      <c r="M511" s="36"/>
    </row>
    <row r="512" spans="1:13" s="74" customFormat="1" ht="20">
      <c r="A512" s="903" t="s">
        <v>1208</v>
      </c>
      <c r="B512" s="397"/>
      <c r="C512" s="1"/>
      <c r="D512" s="1"/>
      <c r="E512" s="1195"/>
      <c r="F512" s="1195"/>
      <c r="G512" s="528"/>
      <c r="H512" s="528"/>
      <c r="I512" s="1174"/>
      <c r="J512" s="35"/>
      <c r="K512" s="36"/>
      <c r="L512" s="35"/>
      <c r="M512" s="36"/>
    </row>
    <row r="513" spans="1:13" s="74" customFormat="1" ht="20">
      <c r="A513" s="903" t="s">
        <v>1209</v>
      </c>
      <c r="B513" s="397"/>
      <c r="C513" s="1"/>
      <c r="D513" s="1"/>
      <c r="E513" s="1195"/>
      <c r="F513" s="1195"/>
      <c r="G513" s="528"/>
      <c r="H513" s="528"/>
      <c r="I513" s="1174"/>
      <c r="J513" s="35"/>
      <c r="K513" s="36"/>
      <c r="L513" s="35"/>
      <c r="M513" s="36"/>
    </row>
    <row r="514" spans="1:13" s="74" customFormat="1" ht="20.5">
      <c r="A514" s="905" t="s">
        <v>1210</v>
      </c>
      <c r="B514" s="397"/>
      <c r="C514" s="1"/>
      <c r="D514" s="1"/>
      <c r="E514" s="1195"/>
      <c r="F514" s="1195"/>
      <c r="G514" s="528"/>
      <c r="H514" s="528"/>
      <c r="I514" s="1174"/>
      <c r="J514" s="35"/>
      <c r="K514" s="36"/>
      <c r="L514" s="35"/>
      <c r="M514" s="36"/>
    </row>
    <row r="515" spans="1:13" s="74" customFormat="1" ht="20.5">
      <c r="A515" s="905" t="s">
        <v>446</v>
      </c>
      <c r="B515" s="899"/>
      <c r="C515" s="7"/>
      <c r="D515" s="7"/>
      <c r="E515" s="7"/>
      <c r="F515" s="7"/>
      <c r="G515" s="538"/>
      <c r="H515" s="528"/>
      <c r="I515" s="1174"/>
      <c r="L515" s="529"/>
      <c r="M515" s="3"/>
    </row>
    <row r="516" spans="1:13" s="74" customFormat="1" ht="20.5">
      <c r="A516" s="903" t="s">
        <v>447</v>
      </c>
      <c r="B516" s="899"/>
      <c r="C516" s="7"/>
      <c r="D516" s="7"/>
      <c r="E516" s="7"/>
      <c r="F516" s="7"/>
      <c r="G516" s="538"/>
      <c r="H516" s="528"/>
      <c r="I516" s="1174"/>
      <c r="L516" s="529"/>
      <c r="M516" s="3"/>
    </row>
    <row r="517" spans="1:13" s="74" customFormat="1" ht="20">
      <c r="A517" s="1196" t="s">
        <v>1211</v>
      </c>
      <c r="B517" s="904"/>
      <c r="C517" s="904"/>
      <c r="D517" s="904"/>
      <c r="E517" s="904"/>
      <c r="F517" s="904"/>
      <c r="G517" s="904"/>
      <c r="H517" s="904"/>
      <c r="I517" s="1197"/>
      <c r="J517" s="904"/>
      <c r="K517" s="904"/>
      <c r="L517" s="904"/>
      <c r="M517" s="904"/>
    </row>
    <row r="518" spans="1:13" s="74" customFormat="1" ht="20">
      <c r="A518" s="900" t="s">
        <v>1212</v>
      </c>
      <c r="B518" s="902"/>
      <c r="C518" s="592"/>
      <c r="D518" s="902"/>
      <c r="E518" s="902"/>
      <c r="F518" s="902"/>
      <c r="G518" s="902"/>
      <c r="H518" s="902"/>
      <c r="I518" s="1198"/>
      <c r="J518" s="902"/>
      <c r="K518" s="902"/>
      <c r="L518" s="529"/>
      <c r="M518" s="3"/>
    </row>
    <row r="519" spans="1:13" s="74" customFormat="1" ht="20">
      <c r="A519" s="903" t="s">
        <v>1213</v>
      </c>
      <c r="B519" s="900"/>
      <c r="C519" s="690"/>
      <c r="D519" s="900"/>
      <c r="E519" s="900"/>
      <c r="F519" s="900"/>
      <c r="G519" s="900"/>
      <c r="H519" s="900"/>
      <c r="I519" s="841"/>
      <c r="J519" s="900"/>
      <c r="K519" s="900"/>
      <c r="L519" s="529"/>
      <c r="M519" s="3"/>
    </row>
    <row r="520" spans="1:13" s="74" customFormat="1" ht="20.5">
      <c r="A520" s="905" t="s">
        <v>0</v>
      </c>
      <c r="B520" s="900"/>
      <c r="C520" s="7"/>
      <c r="D520" s="7"/>
      <c r="E520" s="7"/>
      <c r="F520" s="7"/>
      <c r="G520" s="538"/>
      <c r="H520" s="528"/>
      <c r="I520" s="1174"/>
      <c r="L520" s="529"/>
      <c r="M520" s="898"/>
    </row>
    <row r="521" spans="1:13" s="74" customFormat="1" ht="20">
      <c r="A521" s="1196" t="s">
        <v>1214</v>
      </c>
      <c r="B521" s="904"/>
      <c r="C521" s="904"/>
      <c r="D521" s="904"/>
      <c r="E521" s="904"/>
      <c r="F521" s="904"/>
      <c r="G521" s="904"/>
      <c r="H521" s="904"/>
      <c r="I521" s="1197"/>
      <c r="J521" s="904"/>
      <c r="K521" s="904"/>
      <c r="L521" s="904"/>
      <c r="M521" s="904"/>
    </row>
    <row r="522" spans="1:13" s="74" customFormat="1" ht="20">
      <c r="A522" s="903" t="s">
        <v>1215</v>
      </c>
      <c r="B522" s="900"/>
      <c r="C522" s="690"/>
      <c r="D522" s="900"/>
      <c r="E522" s="900"/>
      <c r="F522" s="900"/>
      <c r="G522" s="900"/>
      <c r="H522" s="900"/>
      <c r="I522" s="841"/>
      <c r="J522" s="900"/>
      <c r="K522" s="900"/>
      <c r="L522" s="529"/>
      <c r="M522" s="3"/>
    </row>
    <row r="523" spans="1:13" s="74" customFormat="1" ht="20">
      <c r="A523" s="274" t="s">
        <v>1216</v>
      </c>
      <c r="B523" s="900"/>
      <c r="C523" s="690"/>
      <c r="D523" s="690"/>
      <c r="E523" s="690"/>
      <c r="F523" s="690"/>
      <c r="G523" s="538"/>
      <c r="H523" s="538"/>
      <c r="I523" s="841"/>
      <c r="J523" s="900"/>
      <c r="K523" s="900"/>
      <c r="L523" s="529"/>
      <c r="M523" s="3"/>
    </row>
    <row r="524" spans="1:13" s="74" customFormat="1" ht="20">
      <c r="A524" s="274" t="s">
        <v>1217</v>
      </c>
      <c r="B524" s="900"/>
      <c r="C524" s="690"/>
      <c r="D524" s="690"/>
      <c r="E524" s="690"/>
      <c r="F524" s="690"/>
      <c r="G524" s="538"/>
      <c r="H524" s="538"/>
      <c r="I524" s="841"/>
      <c r="J524" s="900"/>
      <c r="K524" s="900"/>
      <c r="L524" s="529"/>
      <c r="M524" s="3"/>
    </row>
    <row r="525" spans="1:13" s="74" customFormat="1" ht="20">
      <c r="A525" s="274"/>
      <c r="B525" s="900"/>
      <c r="C525" s="690"/>
      <c r="D525" s="690"/>
      <c r="E525" s="690"/>
      <c r="F525" s="690"/>
      <c r="G525" s="538"/>
      <c r="H525" s="538"/>
      <c r="I525" s="841"/>
      <c r="J525" s="900"/>
      <c r="K525" s="900"/>
      <c r="L525" s="529"/>
      <c r="M525" s="3"/>
    </row>
    <row r="526" spans="1:13" s="74" customFormat="1" ht="20.5">
      <c r="A526" s="529" t="s">
        <v>404</v>
      </c>
      <c r="B526" s="3"/>
      <c r="C526" s="1195"/>
      <c r="D526" s="1195"/>
      <c r="E526" s="1195"/>
      <c r="F526" s="1195"/>
      <c r="G526" s="1195"/>
      <c r="H526" s="529"/>
      <c r="I526" s="841"/>
      <c r="J526" s="3"/>
      <c r="K526" s="3"/>
      <c r="L526" s="529"/>
      <c r="M526" s="3"/>
    </row>
    <row r="527" spans="1:13" s="74" customFormat="1" ht="20">
      <c r="A527" s="691" t="s">
        <v>1219</v>
      </c>
      <c r="B527" s="691"/>
      <c r="C527" s="691"/>
      <c r="D527" s="691"/>
      <c r="E527" s="691"/>
      <c r="F527" s="691"/>
      <c r="G527" s="691"/>
      <c r="H527" s="691"/>
      <c r="I527" s="841"/>
      <c r="J527" s="691"/>
      <c r="K527" s="691"/>
      <c r="L527" s="691"/>
      <c r="M527" s="691"/>
    </row>
    <row r="528" spans="1:13" s="74" customFormat="1" ht="20">
      <c r="A528" s="691" t="s">
        <v>1218</v>
      </c>
      <c r="B528" s="691"/>
      <c r="C528" s="691"/>
      <c r="D528" s="691"/>
      <c r="E528" s="691"/>
      <c r="F528" s="691"/>
      <c r="G528" s="691"/>
      <c r="H528" s="691"/>
      <c r="I528" s="841"/>
      <c r="J528" s="691"/>
      <c r="K528" s="691"/>
      <c r="L528" s="691"/>
      <c r="M528" s="691"/>
    </row>
    <row r="529" spans="1:13" ht="21" customHeight="1">
      <c r="A529" s="2772">
        <v>32</v>
      </c>
      <c r="B529" s="2772"/>
      <c r="C529" s="2772"/>
      <c r="D529" s="2772"/>
      <c r="E529" s="2772"/>
      <c r="F529" s="2772"/>
      <c r="G529" s="2772"/>
      <c r="H529" s="2772"/>
      <c r="I529" s="2772"/>
      <c r="J529" s="2772"/>
      <c r="K529" s="2772"/>
      <c r="L529" s="2772"/>
      <c r="M529" s="2772"/>
    </row>
    <row r="530" spans="1:13" ht="21" customHeight="1">
      <c r="A530" s="464"/>
      <c r="B530" s="464"/>
      <c r="C530" s="464"/>
      <c r="D530" s="464"/>
      <c r="E530" s="464"/>
      <c r="F530" s="464"/>
      <c r="G530" s="464"/>
      <c r="H530" s="464"/>
      <c r="I530" s="464"/>
      <c r="J530" s="464"/>
      <c r="K530" s="464"/>
      <c r="L530" s="464"/>
      <c r="M530" s="285"/>
    </row>
    <row r="531" spans="1:13" ht="21" customHeight="1">
      <c r="A531" s="14"/>
      <c r="B531" s="22" t="s">
        <v>2</v>
      </c>
      <c r="C531" s="39" t="s">
        <v>3</v>
      </c>
      <c r="D531" s="2695" t="s">
        <v>4</v>
      </c>
      <c r="E531" s="2747"/>
      <c r="F531" s="2747"/>
      <c r="G531" s="2748"/>
      <c r="H531" s="15" t="s">
        <v>5</v>
      </c>
      <c r="I531" s="45" t="s">
        <v>6</v>
      </c>
      <c r="J531" s="14" t="s">
        <v>7</v>
      </c>
      <c r="K531" s="14" t="s">
        <v>405</v>
      </c>
      <c r="L531" s="16" t="s">
        <v>9</v>
      </c>
      <c r="M531" s="16" t="s">
        <v>10</v>
      </c>
    </row>
    <row r="532" spans="1:13" ht="21" customHeight="1">
      <c r="A532" s="10" t="s">
        <v>1</v>
      </c>
      <c r="B532" s="21" t="s">
        <v>11</v>
      </c>
      <c r="C532" s="23" t="s">
        <v>12</v>
      </c>
      <c r="D532" s="11">
        <v>1</v>
      </c>
      <c r="E532" s="11">
        <v>2</v>
      </c>
      <c r="F532" s="12">
        <v>3</v>
      </c>
      <c r="G532" s="12">
        <v>4</v>
      </c>
      <c r="H532" s="20"/>
      <c r="I532" s="13" t="s">
        <v>13</v>
      </c>
      <c r="J532" s="10" t="s">
        <v>14</v>
      </c>
      <c r="K532" s="10" t="s">
        <v>15</v>
      </c>
      <c r="L532" s="17"/>
      <c r="M532" s="17"/>
    </row>
    <row r="533" spans="1:13" ht="21" customHeight="1">
      <c r="A533" s="19"/>
      <c r="B533" s="465"/>
      <c r="C533" s="465"/>
      <c r="D533" s="25"/>
      <c r="E533" s="25"/>
      <c r="F533" s="25"/>
      <c r="G533" s="25"/>
      <c r="H533" s="24"/>
      <c r="I533" s="25"/>
      <c r="J533" s="18" t="s">
        <v>16</v>
      </c>
      <c r="K533" s="466" t="s">
        <v>17</v>
      </c>
      <c r="L533" s="19"/>
      <c r="M533" s="34"/>
    </row>
    <row r="534" spans="1:13" ht="21" customHeight="1">
      <c r="A534" s="568" t="s">
        <v>448</v>
      </c>
      <c r="B534" s="156" t="s">
        <v>449</v>
      </c>
      <c r="C534" s="1199" t="s">
        <v>450</v>
      </c>
      <c r="D534" s="545"/>
      <c r="E534" s="545" t="s">
        <v>414</v>
      </c>
      <c r="F534" s="545"/>
      <c r="G534" s="545" t="s">
        <v>414</v>
      </c>
      <c r="H534" s="546" t="s">
        <v>451</v>
      </c>
      <c r="I534" s="1200"/>
      <c r="J534" s="471" t="s">
        <v>1220</v>
      </c>
      <c r="K534" s="66" t="s">
        <v>453</v>
      </c>
      <c r="L534" s="119" t="s">
        <v>454</v>
      </c>
      <c r="M534" s="471" t="s">
        <v>1221</v>
      </c>
    </row>
    <row r="535" spans="1:13" ht="21" customHeight="1">
      <c r="A535" s="568" t="s">
        <v>1222</v>
      </c>
      <c r="B535" s="156" t="s">
        <v>455</v>
      </c>
      <c r="C535" s="1199"/>
      <c r="D535" s="1201"/>
      <c r="E535" s="764"/>
      <c r="F535" s="545"/>
      <c r="G535" s="764"/>
      <c r="H535" s="1133" t="s">
        <v>1223</v>
      </c>
      <c r="I535" s="1200"/>
      <c r="J535" s="471"/>
      <c r="K535" s="109"/>
      <c r="L535" s="119" t="s">
        <v>457</v>
      </c>
      <c r="M535" s="471" t="s">
        <v>465</v>
      </c>
    </row>
    <row r="536" spans="1:13" ht="21" customHeight="1">
      <c r="A536" s="568"/>
      <c r="B536" s="156" t="s">
        <v>459</v>
      </c>
      <c r="C536" s="1199"/>
      <c r="D536" s="1201"/>
      <c r="E536" s="1201"/>
      <c r="F536" s="1201"/>
      <c r="G536" s="369"/>
      <c r="H536" s="1133" t="s">
        <v>460</v>
      </c>
      <c r="I536" s="1202">
        <v>2500</v>
      </c>
      <c r="J536" s="549"/>
      <c r="K536" s="1203"/>
      <c r="L536" s="119" t="s">
        <v>1224</v>
      </c>
      <c r="M536" s="223"/>
    </row>
    <row r="537" spans="1:13" ht="21" customHeight="1">
      <c r="A537" s="568"/>
      <c r="B537" s="156"/>
      <c r="C537" s="1199"/>
      <c r="D537" s="1201"/>
      <c r="E537" s="1201"/>
      <c r="F537" s="1201"/>
      <c r="G537" s="369"/>
      <c r="H537" s="1133" t="s">
        <v>461</v>
      </c>
      <c r="I537" s="1202"/>
      <c r="J537" s="471"/>
      <c r="K537" s="66"/>
      <c r="L537" s="119"/>
      <c r="M537" s="223"/>
    </row>
    <row r="538" spans="1:13" ht="21" customHeight="1">
      <c r="A538" s="568"/>
      <c r="B538" s="156"/>
      <c r="C538" s="1199"/>
      <c r="D538" s="1201"/>
      <c r="E538" s="1201"/>
      <c r="F538" s="1201"/>
      <c r="G538" s="369"/>
      <c r="H538" s="1133" t="s">
        <v>1225</v>
      </c>
      <c r="I538" s="1204">
        <v>3000</v>
      </c>
      <c r="J538" s="549"/>
      <c r="K538" s="1203"/>
      <c r="L538" s="119"/>
      <c r="M538" s="223"/>
    </row>
    <row r="539" spans="1:13" ht="21" customHeight="1">
      <c r="A539" s="109" t="s">
        <v>476</v>
      </c>
      <c r="B539" s="176" t="s">
        <v>477</v>
      </c>
      <c r="C539" s="496" t="s">
        <v>478</v>
      </c>
      <c r="D539" s="1201"/>
      <c r="E539" s="764"/>
      <c r="F539" s="545" t="s">
        <v>414</v>
      </c>
      <c r="G539" s="545" t="s">
        <v>414</v>
      </c>
      <c r="H539" s="119" t="s">
        <v>479</v>
      </c>
      <c r="I539" s="1204">
        <v>6240</v>
      </c>
      <c r="J539" s="471" t="s">
        <v>1220</v>
      </c>
      <c r="K539" s="109" t="s">
        <v>480</v>
      </c>
      <c r="L539" s="119" t="s">
        <v>1227</v>
      </c>
      <c r="M539" s="223" t="s">
        <v>1221</v>
      </c>
    </row>
    <row r="540" spans="1:13" ht="21" customHeight="1">
      <c r="A540" s="109" t="s">
        <v>481</v>
      </c>
      <c r="B540" s="176"/>
      <c r="C540" s="496"/>
      <c r="D540" s="1201"/>
      <c r="E540" s="764"/>
      <c r="F540" s="1201"/>
      <c r="G540" s="764"/>
      <c r="H540" s="119" t="s">
        <v>482</v>
      </c>
      <c r="I540" s="1204"/>
      <c r="J540" s="470"/>
      <c r="K540" s="109" t="s">
        <v>483</v>
      </c>
      <c r="L540" s="119" t="s">
        <v>1182</v>
      </c>
      <c r="M540" s="549" t="s">
        <v>465</v>
      </c>
    </row>
    <row r="541" spans="1:13" ht="21" customHeight="1">
      <c r="A541" s="109" t="s">
        <v>1226</v>
      </c>
      <c r="B541" s="176"/>
      <c r="C541" s="496"/>
      <c r="D541" s="1201"/>
      <c r="E541" s="764"/>
      <c r="F541" s="1201"/>
      <c r="G541" s="764"/>
      <c r="H541" s="119"/>
      <c r="I541" s="1204"/>
      <c r="J541" s="109"/>
      <c r="K541" s="109" t="s">
        <v>485</v>
      </c>
      <c r="L541" s="119" t="s">
        <v>1228</v>
      </c>
      <c r="M541" s="549" t="s">
        <v>475</v>
      </c>
    </row>
    <row r="542" spans="1:13" ht="21" customHeight="1">
      <c r="A542" s="109"/>
      <c r="B542" s="176"/>
      <c r="C542" s="496"/>
      <c r="D542" s="1201"/>
      <c r="E542" s="764"/>
      <c r="F542" s="1201"/>
      <c r="G542" s="764"/>
      <c r="H542" s="119"/>
      <c r="I542" s="1204"/>
      <c r="J542" s="109"/>
      <c r="K542" s="109"/>
      <c r="L542" s="119" t="s">
        <v>1229</v>
      </c>
      <c r="M542" s="549"/>
    </row>
    <row r="543" spans="1:13" ht="21" customHeight="1">
      <c r="A543" s="568" t="s">
        <v>486</v>
      </c>
      <c r="B543" s="156" t="s">
        <v>466</v>
      </c>
      <c r="C543" s="1199" t="s">
        <v>487</v>
      </c>
      <c r="D543" s="545"/>
      <c r="E543" s="545" t="s">
        <v>414</v>
      </c>
      <c r="F543" s="545" t="s">
        <v>414</v>
      </c>
      <c r="G543" s="545" t="s">
        <v>414</v>
      </c>
      <c r="H543" s="119" t="s">
        <v>436</v>
      </c>
      <c r="I543" s="1200"/>
      <c r="J543" s="471" t="s">
        <v>1220</v>
      </c>
      <c r="K543" s="493" t="s">
        <v>467</v>
      </c>
      <c r="L543" s="218" t="s">
        <v>1230</v>
      </c>
      <c r="M543" s="549" t="s">
        <v>1221</v>
      </c>
    </row>
    <row r="544" spans="1:13" ht="21" customHeight="1">
      <c r="A544" s="568" t="s">
        <v>488</v>
      </c>
      <c r="B544" s="493" t="s">
        <v>469</v>
      </c>
      <c r="C544" s="1199"/>
      <c r="D544" s="1201"/>
      <c r="E544" s="1201"/>
      <c r="F544" s="1201"/>
      <c r="G544" s="1201"/>
      <c r="H544" s="1133" t="s">
        <v>470</v>
      </c>
      <c r="I544" s="1204">
        <v>400</v>
      </c>
      <c r="J544" s="470"/>
      <c r="K544" s="493" t="s">
        <v>489</v>
      </c>
      <c r="L544" s="493" t="s">
        <v>468</v>
      </c>
      <c r="M544" s="471" t="s">
        <v>465</v>
      </c>
    </row>
    <row r="545" spans="1:13" ht="21" customHeight="1">
      <c r="A545" s="568"/>
      <c r="B545" s="493" t="s">
        <v>471</v>
      </c>
      <c r="C545" s="1199"/>
      <c r="D545" s="223"/>
      <c r="E545" s="223"/>
      <c r="F545" s="223"/>
      <c r="G545" s="223"/>
      <c r="H545" s="154"/>
      <c r="I545" s="1202"/>
      <c r="J545" s="862"/>
      <c r="K545" s="472" t="s">
        <v>484</v>
      </c>
      <c r="L545" s="472" t="s">
        <v>1231</v>
      </c>
      <c r="M545" s="471"/>
    </row>
    <row r="546" spans="1:13" ht="21" customHeight="1">
      <c r="A546" s="481"/>
      <c r="B546" s="156"/>
      <c r="C546" s="467"/>
      <c r="D546" s="188"/>
      <c r="E546" s="11"/>
      <c r="F546" s="188"/>
      <c r="G546" s="11"/>
      <c r="H546" s="475"/>
      <c r="I546" s="188"/>
      <c r="J546" s="480"/>
      <c r="K546" s="156"/>
      <c r="L546" s="176" t="s">
        <v>1232</v>
      </c>
      <c r="M546" s="223"/>
    </row>
    <row r="547" spans="1:13" ht="21" customHeight="1">
      <c r="A547" s="482"/>
      <c r="B547" s="156"/>
      <c r="C547" s="223"/>
      <c r="D547" s="12"/>
      <c r="E547" s="11"/>
      <c r="F547" s="188"/>
      <c r="G547" s="11"/>
      <c r="H547" s="483"/>
      <c r="I547" s="11"/>
      <c r="J547" s="369"/>
      <c r="K547" s="484"/>
      <c r="L547" s="176" t="s">
        <v>490</v>
      </c>
      <c r="M547" s="474"/>
    </row>
    <row r="548" spans="1:13" ht="21" customHeight="1">
      <c r="A548" s="482"/>
      <c r="B548" s="156"/>
      <c r="C548" s="223"/>
      <c r="D548" s="12"/>
      <c r="E548" s="11"/>
      <c r="F548" s="188"/>
      <c r="G548" s="11"/>
      <c r="H548" s="483"/>
      <c r="I548" s="11"/>
      <c r="J548" s="369"/>
      <c r="K548" s="484"/>
      <c r="L548" s="551" t="s">
        <v>491</v>
      </c>
      <c r="M548" s="474"/>
    </row>
    <row r="549" spans="1:13" ht="21" customHeight="1">
      <c r="A549" s="568" t="s">
        <v>492</v>
      </c>
      <c r="B549" s="156" t="s">
        <v>466</v>
      </c>
      <c r="C549" s="1199" t="s">
        <v>487</v>
      </c>
      <c r="D549" s="545"/>
      <c r="E549" s="545" t="s">
        <v>414</v>
      </c>
      <c r="F549" s="545" t="s">
        <v>414</v>
      </c>
      <c r="G549" s="545" t="s">
        <v>414</v>
      </c>
      <c r="H549" s="119" t="s">
        <v>1233</v>
      </c>
      <c r="I549" s="1200">
        <v>9600</v>
      </c>
      <c r="J549" s="471" t="s">
        <v>1220</v>
      </c>
      <c r="K549" s="493" t="s">
        <v>472</v>
      </c>
      <c r="L549" s="218" t="s">
        <v>1234</v>
      </c>
      <c r="M549" s="549" t="s">
        <v>1221</v>
      </c>
    </row>
    <row r="550" spans="1:13" ht="21" customHeight="1">
      <c r="A550" s="568" t="s">
        <v>493</v>
      </c>
      <c r="B550" s="493" t="s">
        <v>469</v>
      </c>
      <c r="C550" s="223"/>
      <c r="D550" s="223"/>
      <c r="E550" s="223"/>
      <c r="F550" s="223"/>
      <c r="G550" s="223"/>
      <c r="H550" s="119" t="s">
        <v>494</v>
      </c>
      <c r="I550" s="1200"/>
      <c r="J550" s="471"/>
      <c r="K550" s="493" t="s">
        <v>489</v>
      </c>
      <c r="L550" s="568" t="s">
        <v>1235</v>
      </c>
      <c r="M550" s="471" t="s">
        <v>465</v>
      </c>
    </row>
    <row r="551" spans="1:13" ht="21" customHeight="1">
      <c r="A551" s="162"/>
      <c r="B551" s="156" t="s">
        <v>471</v>
      </c>
      <c r="C551" s="223"/>
      <c r="D551" s="223"/>
      <c r="E551" s="223"/>
      <c r="F551" s="223"/>
      <c r="G551" s="223"/>
      <c r="H551" s="566"/>
      <c r="I551" s="1205"/>
      <c r="J551" s="471"/>
      <c r="K551" s="472" t="s">
        <v>484</v>
      </c>
      <c r="L551" s="568" t="s">
        <v>1236</v>
      </c>
      <c r="M551" s="471"/>
    </row>
    <row r="552" spans="1:13" ht="21" customHeight="1">
      <c r="A552" s="485"/>
      <c r="B552" s="385"/>
      <c r="C552" s="486"/>
      <c r="D552" s="199"/>
      <c r="E552" s="25"/>
      <c r="F552" s="199"/>
      <c r="G552" s="25"/>
      <c r="H552" s="487"/>
      <c r="I552" s="488"/>
      <c r="J552" s="489"/>
      <c r="K552" s="385"/>
      <c r="L552" s="385"/>
      <c r="M552" s="385"/>
    </row>
    <row r="553" spans="1:13" ht="21" customHeight="1">
      <c r="A553" s="502"/>
      <c r="B553" s="503"/>
      <c r="C553" s="504"/>
      <c r="D553" s="505"/>
      <c r="E553" s="506"/>
      <c r="F553" s="505"/>
      <c r="G553" s="506"/>
      <c r="H553" s="507"/>
      <c r="I553" s="508"/>
      <c r="J553" s="509"/>
      <c r="K553" s="503"/>
      <c r="L553" s="503"/>
      <c r="M553" s="503">
        <v>33</v>
      </c>
    </row>
    <row r="554" spans="1:13" ht="21" customHeight="1">
      <c r="A554" s="512"/>
      <c r="B554" s="178"/>
      <c r="C554" s="513"/>
      <c r="D554" s="172"/>
      <c r="E554" s="490"/>
      <c r="F554" s="172"/>
      <c r="G554" s="490"/>
      <c r="H554" s="514"/>
      <c r="I554" s="515"/>
      <c r="J554" s="516"/>
      <c r="K554" s="178"/>
      <c r="L554" s="178"/>
      <c r="M554" s="178"/>
    </row>
    <row r="555" spans="1:13" ht="21" customHeight="1">
      <c r="A555" s="14"/>
      <c r="B555" s="22" t="s">
        <v>2</v>
      </c>
      <c r="C555" s="39" t="s">
        <v>3</v>
      </c>
      <c r="D555" s="2695" t="s">
        <v>4</v>
      </c>
      <c r="E555" s="2747"/>
      <c r="F555" s="2747"/>
      <c r="G555" s="2748"/>
      <c r="H555" s="15" t="s">
        <v>5</v>
      </c>
      <c r="I555" s="45" t="s">
        <v>6</v>
      </c>
      <c r="J555" s="14" t="s">
        <v>7</v>
      </c>
      <c r="K555" s="14" t="s">
        <v>8</v>
      </c>
      <c r="L555" s="16" t="s">
        <v>9</v>
      </c>
      <c r="M555" s="16" t="s">
        <v>10</v>
      </c>
    </row>
    <row r="556" spans="1:13" ht="21" customHeight="1">
      <c r="A556" s="10" t="s">
        <v>1</v>
      </c>
      <c r="B556" s="21" t="s">
        <v>11</v>
      </c>
      <c r="C556" s="23" t="s">
        <v>12</v>
      </c>
      <c r="D556" s="11">
        <v>1</v>
      </c>
      <c r="E556" s="11">
        <v>2</v>
      </c>
      <c r="F556" s="12">
        <v>3</v>
      </c>
      <c r="G556" s="12">
        <v>4</v>
      </c>
      <c r="H556" s="20"/>
      <c r="I556" s="13" t="s">
        <v>13</v>
      </c>
      <c r="J556" s="10" t="s">
        <v>14</v>
      </c>
      <c r="K556" s="10" t="s">
        <v>15</v>
      </c>
      <c r="L556" s="17"/>
      <c r="M556" s="17"/>
    </row>
    <row r="557" spans="1:13" ht="21" customHeight="1">
      <c r="A557" s="19"/>
      <c r="B557" s="465"/>
      <c r="C557" s="465"/>
      <c r="D557" s="25"/>
      <c r="E557" s="25"/>
      <c r="F557" s="25"/>
      <c r="G557" s="25"/>
      <c r="H557" s="24"/>
      <c r="I557" s="25"/>
      <c r="J557" s="18" t="s">
        <v>16</v>
      </c>
      <c r="K557" s="466" t="s">
        <v>17</v>
      </c>
      <c r="L557" s="19"/>
      <c r="M557" s="34"/>
    </row>
    <row r="558" spans="1:13" ht="21" customHeight="1">
      <c r="A558" s="276" t="s">
        <v>496</v>
      </c>
      <c r="B558" s="61" t="s">
        <v>497</v>
      </c>
      <c r="C558" s="834" t="s">
        <v>498</v>
      </c>
      <c r="D558" s="834"/>
      <c r="E558" s="834"/>
      <c r="F558" s="834"/>
      <c r="G558" s="1336" t="s">
        <v>414</v>
      </c>
      <c r="H558" s="1009" t="s">
        <v>1237</v>
      </c>
      <c r="I558" s="1337"/>
      <c r="J558" s="583" t="s">
        <v>1220</v>
      </c>
      <c r="K558" s="1009" t="s">
        <v>499</v>
      </c>
      <c r="L558" s="590" t="s">
        <v>500</v>
      </c>
      <c r="M558" s="1338" t="s">
        <v>1221</v>
      </c>
    </row>
    <row r="559" spans="1:13" ht="21" customHeight="1">
      <c r="A559" s="568" t="s">
        <v>501</v>
      </c>
      <c r="B559" s="156" t="s">
        <v>502</v>
      </c>
      <c r="C559" s="223"/>
      <c r="D559" s="223"/>
      <c r="E559" s="223"/>
      <c r="F559" s="223"/>
      <c r="G559" s="223"/>
      <c r="H559" s="66" t="s">
        <v>1257</v>
      </c>
      <c r="I559" s="1200">
        <v>900</v>
      </c>
      <c r="J559" s="471"/>
      <c r="K559" s="156" t="s">
        <v>501</v>
      </c>
      <c r="L559" s="66" t="s">
        <v>503</v>
      </c>
      <c r="M559" s="471" t="s">
        <v>465</v>
      </c>
    </row>
    <row r="560" spans="1:13" ht="21" customHeight="1">
      <c r="A560" s="119"/>
      <c r="B560" s="156"/>
      <c r="C560" s="223"/>
      <c r="D560" s="545"/>
      <c r="E560" s="545"/>
      <c r="F560" s="545"/>
      <c r="G560" s="545"/>
      <c r="H560" s="291"/>
      <c r="I560" s="1200"/>
      <c r="J560" s="547"/>
      <c r="K560" s="566"/>
      <c r="L560" s="66" t="s">
        <v>504</v>
      </c>
      <c r="M560" s="471"/>
    </row>
    <row r="561" spans="1:13" ht="21" customHeight="1">
      <c r="A561" s="119" t="s">
        <v>1238</v>
      </c>
      <c r="B561" s="231"/>
      <c r="C561" s="223"/>
      <c r="D561" s="545"/>
      <c r="E561" s="545"/>
      <c r="F561" s="545"/>
      <c r="G561" s="545"/>
      <c r="H561" s="291"/>
      <c r="I561" s="1200"/>
      <c r="J561" s="547"/>
      <c r="K561" s="566"/>
      <c r="L561" s="66"/>
      <c r="M561" s="471"/>
    </row>
    <row r="562" spans="1:13" ht="21" customHeight="1">
      <c r="A562" s="119" t="s">
        <v>1239</v>
      </c>
      <c r="B562" s="231"/>
      <c r="C562" s="223"/>
      <c r="D562" s="545"/>
      <c r="E562" s="545"/>
      <c r="F562" s="545"/>
      <c r="G562" s="545"/>
      <c r="H562" s="291"/>
      <c r="I562" s="1200"/>
      <c r="J562" s="547"/>
      <c r="K562" s="566"/>
      <c r="L562" s="66"/>
      <c r="M562" s="471"/>
    </row>
    <row r="563" spans="1:13" ht="21" customHeight="1">
      <c r="A563" s="119" t="s">
        <v>1240</v>
      </c>
      <c r="B563" s="231" t="s">
        <v>1241</v>
      </c>
      <c r="C563" s="223" t="s">
        <v>1242</v>
      </c>
      <c r="D563" s="545"/>
      <c r="E563" s="545" t="s">
        <v>414</v>
      </c>
      <c r="F563" s="545" t="s">
        <v>414</v>
      </c>
      <c r="G563" s="545" t="s">
        <v>414</v>
      </c>
      <c r="H563" s="1206" t="s">
        <v>1243</v>
      </c>
      <c r="I563" s="1207">
        <v>3600</v>
      </c>
      <c r="J563" s="471" t="s">
        <v>1220</v>
      </c>
      <c r="K563" s="1208" t="s">
        <v>1244</v>
      </c>
      <c r="L563" s="1208" t="s">
        <v>1245</v>
      </c>
      <c r="M563" s="549" t="s">
        <v>1221</v>
      </c>
    </row>
    <row r="564" spans="1:13" ht="21" customHeight="1">
      <c r="A564" s="119" t="s">
        <v>1246</v>
      </c>
      <c r="B564" s="231" t="s">
        <v>1247</v>
      </c>
      <c r="C564" s="223"/>
      <c r="D564" s="545"/>
      <c r="E564" s="545"/>
      <c r="F564" s="545"/>
      <c r="G564" s="545"/>
      <c r="H564" s="113" t="s">
        <v>1248</v>
      </c>
      <c r="I564" s="1207"/>
      <c r="J564" s="1209"/>
      <c r="K564" s="1208" t="s">
        <v>63</v>
      </c>
      <c r="L564" s="1208" t="s">
        <v>1249</v>
      </c>
      <c r="M564" s="471" t="s">
        <v>465</v>
      </c>
    </row>
    <row r="565" spans="1:13" ht="21" customHeight="1">
      <c r="A565" s="119" t="s">
        <v>1250</v>
      </c>
      <c r="B565" s="231" t="s">
        <v>511</v>
      </c>
      <c r="C565" s="223"/>
      <c r="D565" s="545"/>
      <c r="E565" s="545"/>
      <c r="F565" s="545"/>
      <c r="G565" s="545"/>
      <c r="H565" s="1206" t="s">
        <v>451</v>
      </c>
      <c r="I565" s="1207">
        <v>2500</v>
      </c>
      <c r="J565" s="231"/>
      <c r="K565" s="1208"/>
      <c r="L565" s="1208" t="s">
        <v>1251</v>
      </c>
      <c r="M565" s="471"/>
    </row>
    <row r="566" spans="1:13" ht="21" customHeight="1">
      <c r="A566" s="119"/>
      <c r="B566" s="231" t="s">
        <v>1252</v>
      </c>
      <c r="C566" s="223"/>
      <c r="D566" s="545"/>
      <c r="E566" s="545"/>
      <c r="F566" s="545"/>
      <c r="G566" s="545"/>
      <c r="H566" s="106" t="s">
        <v>1258</v>
      </c>
      <c r="I566" s="1207"/>
      <c r="J566" s="231"/>
      <c r="K566" s="1208"/>
      <c r="L566" s="1208" t="s">
        <v>1253</v>
      </c>
      <c r="M566" s="471"/>
    </row>
    <row r="567" spans="1:13" ht="21" customHeight="1">
      <c r="A567" s="119"/>
      <c r="B567" s="231" t="s">
        <v>1254</v>
      </c>
      <c r="C567" s="223"/>
      <c r="D567" s="545"/>
      <c r="E567" s="545"/>
      <c r="F567" s="545"/>
      <c r="G567" s="545"/>
      <c r="H567" s="1206" t="s">
        <v>1259</v>
      </c>
      <c r="I567" s="1207">
        <v>3000</v>
      </c>
      <c r="J567" s="231"/>
      <c r="K567" s="1208"/>
      <c r="L567" s="1208" t="s">
        <v>1255</v>
      </c>
      <c r="M567" s="471"/>
    </row>
    <row r="568" spans="1:13" ht="21" customHeight="1">
      <c r="A568" s="119"/>
      <c r="B568" s="231" t="s">
        <v>1256</v>
      </c>
      <c r="C568" s="223"/>
      <c r="D568" s="545"/>
      <c r="E568" s="545"/>
      <c r="F568" s="545"/>
      <c r="G568" s="545"/>
      <c r="H568" s="106" t="s">
        <v>1260</v>
      </c>
      <c r="I568" s="1207"/>
      <c r="J568" s="231"/>
      <c r="K568" s="1208"/>
      <c r="L568" s="1208"/>
      <c r="M568" s="471"/>
    </row>
    <row r="569" spans="1:13" ht="21" customHeight="1">
      <c r="A569" s="119"/>
      <c r="B569" s="231"/>
      <c r="C569" s="223"/>
      <c r="D569" s="545"/>
      <c r="E569" s="545"/>
      <c r="F569" s="545"/>
      <c r="G569" s="545"/>
      <c r="H569" s="231" t="s">
        <v>1261</v>
      </c>
      <c r="I569" s="1207">
        <v>5000</v>
      </c>
      <c r="J569" s="231"/>
      <c r="K569" s="1208"/>
      <c r="L569" s="1208"/>
      <c r="M569" s="471"/>
    </row>
    <row r="570" spans="1:13" ht="21" customHeight="1">
      <c r="A570" s="119"/>
      <c r="B570" s="231"/>
      <c r="C570" s="223"/>
      <c r="D570" s="545"/>
      <c r="E570" s="545"/>
      <c r="F570" s="545"/>
      <c r="G570" s="545"/>
      <c r="H570" s="231" t="s">
        <v>1262</v>
      </c>
      <c r="I570" s="148"/>
      <c r="J570" s="231"/>
      <c r="K570" s="1208"/>
      <c r="L570" s="1208"/>
      <c r="M570" s="471"/>
    </row>
    <row r="571" spans="1:13" ht="21" customHeight="1">
      <c r="A571" s="119"/>
      <c r="B571" s="231"/>
      <c r="C571" s="223"/>
      <c r="D571" s="545"/>
      <c r="E571" s="545"/>
      <c r="F571" s="545"/>
      <c r="G571" s="545"/>
      <c r="H571" s="231" t="s">
        <v>1263</v>
      </c>
      <c r="I571" s="1207"/>
      <c r="J571" s="231"/>
      <c r="K571" s="1208"/>
      <c r="L571" s="1208"/>
      <c r="M571" s="471"/>
    </row>
    <row r="572" spans="1:13" ht="21" customHeight="1">
      <c r="A572" s="119"/>
      <c r="B572" s="231"/>
      <c r="C572" s="223"/>
      <c r="D572" s="545"/>
      <c r="E572" s="545"/>
      <c r="F572" s="545"/>
      <c r="G572" s="545"/>
      <c r="H572" s="260" t="s">
        <v>415</v>
      </c>
      <c r="I572" s="496"/>
      <c r="J572" s="231"/>
      <c r="K572" s="1208"/>
      <c r="L572" s="1208"/>
      <c r="M572" s="471"/>
    </row>
    <row r="573" spans="1:13" ht="21" customHeight="1">
      <c r="A573" s="119"/>
      <c r="B573" s="231"/>
      <c r="C573" s="223"/>
      <c r="D573" s="545"/>
      <c r="E573" s="545"/>
      <c r="F573" s="545"/>
      <c r="G573" s="545"/>
      <c r="H573" s="260" t="s">
        <v>416</v>
      </c>
      <c r="I573" s="110">
        <v>5400</v>
      </c>
      <c r="J573" s="231"/>
      <c r="K573" s="1208"/>
      <c r="L573" s="1208"/>
      <c r="M573" s="471"/>
    </row>
    <row r="574" spans="1:13" ht="21" customHeight="1">
      <c r="A574" s="109"/>
      <c r="B574" s="109"/>
      <c r="C574" s="109"/>
      <c r="D574" s="109"/>
      <c r="E574" s="109"/>
      <c r="F574" s="109"/>
      <c r="G574" s="109"/>
      <c r="H574" s="497" t="s">
        <v>417</v>
      </c>
      <c r="I574" s="110">
        <v>22900</v>
      </c>
      <c r="J574" s="156"/>
      <c r="K574" s="109"/>
      <c r="L574" s="109"/>
      <c r="M574" s="109"/>
    </row>
    <row r="575" spans="1:13" ht="21" customHeight="1">
      <c r="A575" s="264"/>
      <c r="B575" s="264"/>
      <c r="C575" s="264"/>
      <c r="D575" s="264"/>
      <c r="E575" s="264"/>
      <c r="F575" s="264"/>
      <c r="G575" s="264"/>
      <c r="H575" s="69"/>
      <c r="I575" s="69"/>
      <c r="J575" s="385"/>
      <c r="K575" s="264"/>
      <c r="L575" s="264"/>
      <c r="M575" s="264"/>
    </row>
    <row r="576" spans="1:13" ht="21" customHeight="1">
      <c r="A576" s="517"/>
      <c r="B576" s="517"/>
      <c r="C576" s="517"/>
      <c r="D576" s="517"/>
      <c r="E576" s="517"/>
      <c r="F576" s="517"/>
      <c r="G576" s="517"/>
      <c r="H576" s="518"/>
      <c r="I576" s="518"/>
      <c r="J576" s="503"/>
      <c r="K576" s="517"/>
      <c r="L576" s="517"/>
      <c r="M576" s="517"/>
    </row>
    <row r="577" spans="1:13" ht="21" customHeight="1">
      <c r="A577" s="213"/>
      <c r="B577" s="213"/>
      <c r="C577" s="213"/>
      <c r="D577" s="213"/>
      <c r="E577" s="213"/>
      <c r="F577" s="213"/>
      <c r="G577" s="213"/>
      <c r="H577" s="519"/>
      <c r="I577" s="364"/>
      <c r="J577" s="176"/>
      <c r="K577" s="213"/>
      <c r="L577" s="213"/>
      <c r="M577" s="213">
        <v>34</v>
      </c>
    </row>
    <row r="578" spans="1:13" ht="21" customHeight="1">
      <c r="A578" s="520"/>
      <c r="B578" s="520"/>
      <c r="C578" s="513"/>
      <c r="D578" s="178"/>
      <c r="E578" s="178"/>
      <c r="F578" s="178"/>
      <c r="G578" s="178"/>
      <c r="H578" s="178"/>
      <c r="I578" s="521"/>
      <c r="J578" s="178"/>
      <c r="K578" s="178"/>
      <c r="L578" s="178"/>
      <c r="M578" s="178"/>
    </row>
    <row r="579" spans="1:13" ht="21" customHeight="1">
      <c r="A579" s="14"/>
      <c r="B579" s="22" t="s">
        <v>2</v>
      </c>
      <c r="C579" s="39" t="s">
        <v>3</v>
      </c>
      <c r="D579" s="2695" t="s">
        <v>4</v>
      </c>
      <c r="E579" s="2747"/>
      <c r="F579" s="2747"/>
      <c r="G579" s="2748"/>
      <c r="H579" s="15" t="s">
        <v>5</v>
      </c>
      <c r="I579" s="45" t="s">
        <v>6</v>
      </c>
      <c r="J579" s="14" t="s">
        <v>7</v>
      </c>
      <c r="K579" s="14" t="s">
        <v>8</v>
      </c>
      <c r="L579" s="16" t="s">
        <v>9</v>
      </c>
      <c r="M579" s="16" t="s">
        <v>10</v>
      </c>
    </row>
    <row r="580" spans="1:13" ht="21" customHeight="1">
      <c r="A580" s="10" t="s">
        <v>1</v>
      </c>
      <c r="B580" s="21" t="s">
        <v>11</v>
      </c>
      <c r="C580" s="23" t="s">
        <v>12</v>
      </c>
      <c r="D580" s="11">
        <v>1</v>
      </c>
      <c r="E580" s="11">
        <v>2</v>
      </c>
      <c r="F580" s="12">
        <v>3</v>
      </c>
      <c r="G580" s="12">
        <v>4</v>
      </c>
      <c r="H580" s="20"/>
      <c r="I580" s="13" t="s">
        <v>13</v>
      </c>
      <c r="J580" s="10" t="s">
        <v>14</v>
      </c>
      <c r="K580" s="10" t="s">
        <v>15</v>
      </c>
      <c r="L580" s="17"/>
      <c r="M580" s="17"/>
    </row>
    <row r="581" spans="1:13" ht="21" customHeight="1">
      <c r="A581" s="19"/>
      <c r="B581" s="465"/>
      <c r="C581" s="465"/>
      <c r="D581" s="25"/>
      <c r="E581" s="25"/>
      <c r="F581" s="491"/>
      <c r="G581" s="25"/>
      <c r="H581" s="24"/>
      <c r="I581" s="25"/>
      <c r="J581" s="18" t="s">
        <v>16</v>
      </c>
      <c r="K581" s="466" t="s">
        <v>17</v>
      </c>
      <c r="L581" s="19"/>
      <c r="M581" s="34"/>
    </row>
    <row r="582" spans="1:13" ht="21" customHeight="1">
      <c r="A582" s="445" t="s">
        <v>438</v>
      </c>
      <c r="B582" s="223" t="s">
        <v>418</v>
      </c>
      <c r="C582" s="223" t="s">
        <v>419</v>
      </c>
      <c r="D582" s="11"/>
      <c r="E582" s="11"/>
      <c r="F582" s="11"/>
      <c r="G582" s="12" t="s">
        <v>406</v>
      </c>
      <c r="H582" s="149" t="s">
        <v>420</v>
      </c>
      <c r="I582" s="11"/>
      <c r="J582" s="369" t="s">
        <v>407</v>
      </c>
      <c r="K582" s="498" t="s">
        <v>421</v>
      </c>
      <c r="L582" s="474" t="s">
        <v>422</v>
      </c>
      <c r="M582" s="474" t="s">
        <v>408</v>
      </c>
    </row>
    <row r="583" spans="1:13" ht="21" customHeight="1">
      <c r="A583" s="445" t="s">
        <v>439</v>
      </c>
      <c r="B583" s="223" t="s">
        <v>423</v>
      </c>
      <c r="C583" s="223"/>
      <c r="D583" s="11"/>
      <c r="E583" s="11"/>
      <c r="F583" s="11"/>
      <c r="G583" s="12"/>
      <c r="H583" s="149" t="s">
        <v>424</v>
      </c>
      <c r="I583" s="468">
        <v>4500</v>
      </c>
      <c r="J583" s="476" t="s">
        <v>409</v>
      </c>
      <c r="K583" s="498" t="s">
        <v>425</v>
      </c>
      <c r="L583" s="445" t="s">
        <v>426</v>
      </c>
      <c r="M583" s="474" t="s">
        <v>410</v>
      </c>
    </row>
    <row r="584" spans="1:13" ht="21" customHeight="1">
      <c r="A584" s="17"/>
      <c r="B584" s="493" t="s">
        <v>427</v>
      </c>
      <c r="C584" s="223"/>
      <c r="D584" s="11"/>
      <c r="E584" s="11"/>
      <c r="F584" s="11"/>
      <c r="G584" s="12"/>
      <c r="H584" s="451"/>
      <c r="I584" s="11"/>
      <c r="J584" s="10"/>
      <c r="K584" s="498"/>
      <c r="L584" s="17"/>
      <c r="M584" s="443"/>
    </row>
    <row r="585" spans="1:13" ht="21" customHeight="1">
      <c r="A585" s="17"/>
      <c r="B585" s="223"/>
      <c r="C585" s="223"/>
      <c r="D585" s="11"/>
      <c r="E585" s="11"/>
      <c r="F585" s="11"/>
      <c r="G585" s="12"/>
      <c r="H585" s="499" t="s">
        <v>428</v>
      </c>
      <c r="I585" s="468">
        <v>4500</v>
      </c>
      <c r="J585" s="10"/>
      <c r="K585" s="500"/>
      <c r="L585" s="17"/>
      <c r="M585" s="443"/>
    </row>
    <row r="586" spans="1:13" ht="21" customHeight="1">
      <c r="A586" s="444"/>
      <c r="B586" s="223"/>
      <c r="C586" s="223"/>
      <c r="D586" s="11"/>
      <c r="E586" s="11"/>
      <c r="F586" s="11"/>
      <c r="G586" s="12"/>
      <c r="H586" s="499"/>
      <c r="I586" s="468"/>
      <c r="J586" s="10"/>
      <c r="K586" s="500"/>
      <c r="L586" s="17"/>
      <c r="M586" s="443"/>
    </row>
    <row r="587" spans="1:13" ht="21" customHeight="1">
      <c r="A587" s="493" t="s">
        <v>441</v>
      </c>
      <c r="B587" s="156" t="s">
        <v>413</v>
      </c>
      <c r="C587" s="467" t="s">
        <v>429</v>
      </c>
      <c r="D587" s="156"/>
      <c r="E587" s="156"/>
      <c r="F587" s="223" t="s">
        <v>406</v>
      </c>
      <c r="G587" s="494"/>
      <c r="H587" s="156" t="s">
        <v>430</v>
      </c>
      <c r="I587" s="156"/>
      <c r="J587" s="369" t="s">
        <v>407</v>
      </c>
      <c r="K587" s="156" t="s">
        <v>431</v>
      </c>
      <c r="L587" s="156" t="s">
        <v>432</v>
      </c>
      <c r="M587" s="474" t="s">
        <v>408</v>
      </c>
    </row>
    <row r="588" spans="1:13" ht="21" customHeight="1">
      <c r="A588" s="493" t="s">
        <v>440</v>
      </c>
      <c r="B588" s="423" t="s">
        <v>433</v>
      </c>
      <c r="C588" s="467"/>
      <c r="D588" s="156"/>
      <c r="E588" s="156"/>
      <c r="F588" s="156"/>
      <c r="G588" s="494"/>
      <c r="H588" s="156" t="s">
        <v>434</v>
      </c>
      <c r="I588" s="152">
        <v>1800</v>
      </c>
      <c r="J588" s="476" t="s">
        <v>409</v>
      </c>
      <c r="K588" s="156"/>
      <c r="L588" s="156"/>
      <c r="M588" s="474" t="s">
        <v>410</v>
      </c>
    </row>
    <row r="589" spans="1:13" ht="21" customHeight="1">
      <c r="A589" s="445"/>
      <c r="B589" s="156"/>
      <c r="C589" s="156"/>
      <c r="D589" s="156"/>
      <c r="E589" s="156"/>
      <c r="F589" s="156"/>
      <c r="G589" s="494"/>
      <c r="H589" s="176" t="s">
        <v>435</v>
      </c>
      <c r="I589" s="152">
        <v>1800</v>
      </c>
      <c r="J589" s="156"/>
      <c r="K589" s="109"/>
      <c r="L589" s="109"/>
      <c r="M589" s="223"/>
    </row>
    <row r="590" spans="1:13" ht="21" customHeight="1">
      <c r="A590" s="444"/>
      <c r="B590" s="501"/>
      <c r="C590" s="223"/>
      <c r="D590" s="11"/>
      <c r="E590" s="11"/>
      <c r="F590" s="11"/>
      <c r="G590" s="12"/>
      <c r="H590" s="499"/>
      <c r="I590" s="468"/>
      <c r="J590" s="10"/>
      <c r="K590" s="500"/>
      <c r="L590" s="17"/>
      <c r="M590" s="443"/>
    </row>
    <row r="591" spans="1:13" ht="21" customHeight="1">
      <c r="A591" s="1210"/>
      <c r="B591" s="1211"/>
      <c r="C591" s="1211"/>
      <c r="D591" s="1211"/>
      <c r="E591" s="1211"/>
      <c r="F591" s="1211"/>
      <c r="G591" s="1211"/>
      <c r="H591" s="1212" t="s">
        <v>437</v>
      </c>
      <c r="I591" s="1213">
        <v>36740</v>
      </c>
      <c r="J591" s="1214"/>
      <c r="K591" s="1211"/>
      <c r="L591" s="1211"/>
      <c r="M591" s="601"/>
    </row>
    <row r="592" spans="1:13" ht="21" customHeight="1">
      <c r="A592" s="385"/>
      <c r="B592" s="385"/>
      <c r="C592" s="385"/>
      <c r="D592" s="385"/>
      <c r="E592" s="385"/>
      <c r="F592" s="385"/>
      <c r="G592" s="385"/>
      <c r="H592" s="2698" t="s">
        <v>18</v>
      </c>
      <c r="I592" s="2699"/>
      <c r="J592" s="2700"/>
      <c r="K592" s="385"/>
      <c r="L592" s="385"/>
      <c r="M592" s="385"/>
    </row>
    <row r="593" spans="1:13" ht="21" customHeight="1">
      <c r="A593" s="2751" t="s">
        <v>1266</v>
      </c>
      <c r="B593" s="2752"/>
      <c r="C593" s="2752"/>
      <c r="D593" s="2752"/>
      <c r="E593" s="2752"/>
      <c r="F593" s="2752"/>
      <c r="G593" s="2753"/>
      <c r="H593" s="2757" t="s">
        <v>1264</v>
      </c>
      <c r="I593" s="2758"/>
      <c r="J593" s="2773"/>
      <c r="K593" s="2752" t="s">
        <v>1265</v>
      </c>
      <c r="L593" s="2752"/>
      <c r="M593" s="2753"/>
    </row>
    <row r="594" spans="1:13" ht="21" customHeight="1">
      <c r="A594" s="2754"/>
      <c r="B594" s="2755"/>
      <c r="C594" s="2755"/>
      <c r="D594" s="2755"/>
      <c r="E594" s="2755"/>
      <c r="F594" s="2755"/>
      <c r="G594" s="2756"/>
      <c r="H594" s="2759"/>
      <c r="I594" s="2760"/>
      <c r="J594" s="2774"/>
      <c r="K594" s="2755"/>
      <c r="L594" s="2755"/>
      <c r="M594" s="2756"/>
    </row>
    <row r="601" spans="1:13" ht="21" customHeight="1">
      <c r="M601" s="214">
        <v>35</v>
      </c>
    </row>
    <row r="603" spans="1:13" ht="21" customHeight="1">
      <c r="A603" s="525" t="s">
        <v>442</v>
      </c>
      <c r="B603" s="461"/>
      <c r="C603" s="526"/>
      <c r="D603" s="526"/>
      <c r="E603" s="526"/>
      <c r="F603" s="526"/>
      <c r="G603" s="526"/>
      <c r="H603" s="527"/>
      <c r="I603" s="461"/>
      <c r="J603" s="461"/>
      <c r="K603" s="461"/>
      <c r="L603" s="527"/>
      <c r="M603" s="285"/>
    </row>
    <row r="604" spans="1:13" ht="21" customHeight="1">
      <c r="A604" s="2766" t="s">
        <v>399</v>
      </c>
      <c r="B604" s="2766"/>
      <c r="C604" s="2766"/>
      <c r="D604" s="2766"/>
      <c r="E604" s="2766"/>
      <c r="F604" s="2766"/>
      <c r="G604" s="2766"/>
      <c r="H604" s="2766"/>
      <c r="I604" s="2766"/>
      <c r="J604" s="2766"/>
      <c r="K604" s="2766"/>
      <c r="L604" s="2766"/>
      <c r="M604" s="2766"/>
    </row>
    <row r="605" spans="1:13" ht="21" customHeight="1">
      <c r="A605" s="8" t="s">
        <v>443</v>
      </c>
      <c r="B605" s="397"/>
      <c r="C605" s="1"/>
      <c r="D605" s="1"/>
      <c r="E605" s="1"/>
      <c r="F605" s="1"/>
      <c r="G605" s="528"/>
      <c r="H605" s="528"/>
      <c r="I605" s="462"/>
      <c r="J605" s="74"/>
      <c r="K605" s="74"/>
      <c r="L605" s="529"/>
      <c r="M605" s="3"/>
    </row>
    <row r="606" spans="1:13" ht="21" customHeight="1">
      <c r="A606" s="8" t="s">
        <v>444</v>
      </c>
      <c r="B606" s="286"/>
      <c r="C606" s="7"/>
      <c r="D606" s="7"/>
      <c r="E606" s="7"/>
      <c r="F606" s="7"/>
      <c r="G606" s="530"/>
      <c r="H606" s="530"/>
      <c r="I606" s="47"/>
      <c r="J606" s="8"/>
      <c r="K606" s="286"/>
      <c r="L606" s="35"/>
      <c r="M606" s="36"/>
    </row>
    <row r="607" spans="1:13" s="74" customFormat="1" ht="21" customHeight="1">
      <c r="A607" s="691" t="s">
        <v>1267</v>
      </c>
      <c r="B607" s="691"/>
      <c r="C607" s="691"/>
      <c r="D607" s="691"/>
      <c r="E607" s="691"/>
      <c r="F607" s="691"/>
      <c r="G607" s="691"/>
      <c r="H607" s="691"/>
      <c r="I607" s="841"/>
      <c r="J607" s="691"/>
      <c r="K607" s="691"/>
      <c r="L607" s="691"/>
      <c r="M607" s="691"/>
    </row>
    <row r="608" spans="1:13" ht="21" customHeight="1">
      <c r="A608" s="533"/>
      <c r="B608" s="26"/>
      <c r="C608" s="6"/>
      <c r="D608" s="6"/>
      <c r="E608" s="531"/>
      <c r="F608" s="531"/>
      <c r="G608" s="532"/>
      <c r="H608" s="532"/>
      <c r="I608" s="104"/>
      <c r="J608" s="35"/>
      <c r="K608" s="36"/>
      <c r="L608" s="35"/>
      <c r="M608" s="36"/>
    </row>
    <row r="609" spans="1:13" s="74" customFormat="1" ht="21" customHeight="1">
      <c r="A609" s="899" t="s">
        <v>402</v>
      </c>
      <c r="B609" s="397"/>
      <c r="C609" s="1"/>
      <c r="D609" s="397"/>
      <c r="E609" s="1215"/>
      <c r="F609" s="1215"/>
      <c r="G609" s="399"/>
      <c r="H609" s="1"/>
      <c r="I609" s="1174"/>
      <c r="J609" s="35"/>
      <c r="K609" s="36"/>
      <c r="L609" s="36"/>
      <c r="M609" s="36"/>
    </row>
    <row r="610" spans="1:13" s="74" customFormat="1" ht="21" customHeight="1">
      <c r="A610" s="691" t="s">
        <v>507</v>
      </c>
      <c r="B610" s="691"/>
      <c r="C610" s="691"/>
      <c r="D610" s="691"/>
      <c r="E610" s="691"/>
      <c r="F610" s="691"/>
      <c r="G610" s="691"/>
      <c r="H610" s="691"/>
      <c r="I610" s="841"/>
      <c r="J610" s="691"/>
      <c r="K610" s="691"/>
      <c r="L610" s="691"/>
      <c r="M610" s="691"/>
    </row>
    <row r="611" spans="1:13" s="74" customFormat="1" ht="21" customHeight="1">
      <c r="A611" s="691" t="s">
        <v>403</v>
      </c>
      <c r="B611" s="691"/>
      <c r="C611" s="691"/>
      <c r="D611" s="691"/>
      <c r="E611" s="691"/>
      <c r="F611" s="691"/>
      <c r="G611" s="691"/>
      <c r="H611" s="691"/>
      <c r="I611" s="841"/>
      <c r="J611" s="691"/>
      <c r="K611" s="691"/>
      <c r="L611" s="691"/>
      <c r="M611" s="691"/>
    </row>
    <row r="612" spans="1:13" s="74" customFormat="1" ht="21" customHeight="1">
      <c r="A612" s="899" t="s">
        <v>1268</v>
      </c>
      <c r="B612" s="397"/>
      <c r="C612" s="1"/>
      <c r="D612" s="397"/>
      <c r="E612" s="1215"/>
      <c r="F612" s="1215"/>
      <c r="G612" s="399"/>
      <c r="H612" s="1"/>
      <c r="I612" s="1174"/>
      <c r="J612" s="35"/>
      <c r="K612" s="36"/>
      <c r="L612" s="36"/>
      <c r="M612" s="36"/>
    </row>
    <row r="613" spans="1:13" s="74" customFormat="1" ht="21" customHeight="1">
      <c r="A613" s="899"/>
      <c r="B613" s="397"/>
      <c r="C613" s="1"/>
      <c r="D613" s="397"/>
      <c r="E613" s="1215"/>
      <c r="F613" s="1215"/>
      <c r="G613" s="399"/>
      <c r="H613" s="1"/>
      <c r="I613" s="1174"/>
      <c r="J613" s="35"/>
      <c r="K613" s="36"/>
      <c r="L613" s="36"/>
      <c r="M613" s="36"/>
    </row>
    <row r="614" spans="1:13" s="74" customFormat="1" ht="21" customHeight="1">
      <c r="A614" s="899" t="s">
        <v>19</v>
      </c>
      <c r="B614" s="899"/>
      <c r="C614" s="7"/>
      <c r="D614" s="899"/>
      <c r="E614" s="899"/>
      <c r="F614" s="899"/>
      <c r="G614" s="903"/>
      <c r="H614" s="1"/>
      <c r="I614" s="1174"/>
      <c r="L614" s="3"/>
      <c r="M614" s="3"/>
    </row>
    <row r="615" spans="1:13" s="74" customFormat="1" ht="21" customHeight="1">
      <c r="A615" s="900" t="s">
        <v>1269</v>
      </c>
      <c r="B615" s="899"/>
      <c r="C615" s="7"/>
      <c r="D615" s="899"/>
      <c r="E615" s="899"/>
      <c r="F615" s="899"/>
      <c r="G615" s="903"/>
      <c r="H615" s="1"/>
      <c r="I615" s="1174"/>
      <c r="L615" s="3"/>
      <c r="M615" s="3"/>
    </row>
    <row r="616" spans="1:13" s="74" customFormat="1" ht="21" customHeight="1">
      <c r="A616" s="691" t="s">
        <v>508</v>
      </c>
      <c r="B616" s="691"/>
      <c r="C616" s="691"/>
      <c r="D616" s="691"/>
      <c r="E616" s="691"/>
      <c r="F616" s="691"/>
      <c r="G616" s="691"/>
      <c r="H616" s="691"/>
      <c r="I616" s="841"/>
      <c r="J616" s="691"/>
      <c r="K616" s="691"/>
      <c r="L616" s="3"/>
      <c r="M616" s="3"/>
    </row>
    <row r="617" spans="1:13" s="74" customFormat="1" ht="21" customHeight="1">
      <c r="A617" s="900" t="s">
        <v>509</v>
      </c>
      <c r="B617" s="900"/>
      <c r="C617" s="690"/>
      <c r="D617" s="900"/>
      <c r="E617" s="900"/>
      <c r="F617" s="900"/>
      <c r="G617" s="900"/>
      <c r="H617" s="900"/>
      <c r="I617" s="841"/>
      <c r="J617" s="900"/>
      <c r="K617" s="900"/>
      <c r="L617" s="3"/>
      <c r="M617" s="3"/>
    </row>
    <row r="618" spans="1:13" s="74" customFormat="1" ht="21" customHeight="1">
      <c r="A618" s="900" t="s">
        <v>510</v>
      </c>
      <c r="C618" s="690"/>
      <c r="D618" s="900"/>
      <c r="E618" s="900"/>
      <c r="F618" s="900"/>
      <c r="G618" s="903"/>
      <c r="H618" s="690"/>
      <c r="I618" s="841"/>
      <c r="J618" s="900"/>
      <c r="K618" s="900"/>
      <c r="L618" s="3"/>
      <c r="M618" s="3"/>
    </row>
    <row r="619" spans="1:13" ht="21" customHeight="1">
      <c r="A619" s="283"/>
      <c r="B619" s="536"/>
      <c r="C619" s="536"/>
      <c r="D619" s="536"/>
      <c r="E619" s="536"/>
      <c r="F619" s="536"/>
      <c r="G619" s="536"/>
      <c r="H619" s="536"/>
      <c r="I619" s="536"/>
      <c r="J619" s="536"/>
      <c r="K619" s="536"/>
      <c r="L619" s="534"/>
      <c r="M619" s="4"/>
    </row>
    <row r="620" spans="1:13" s="74" customFormat="1" ht="21" customHeight="1">
      <c r="A620" s="899" t="s">
        <v>0</v>
      </c>
      <c r="B620" s="900"/>
      <c r="C620" s="7"/>
      <c r="D620" s="899"/>
      <c r="E620" s="899"/>
      <c r="F620" s="899"/>
      <c r="G620" s="903"/>
      <c r="H620" s="1"/>
      <c r="I620" s="1174"/>
      <c r="L620" s="3"/>
      <c r="M620" s="898"/>
    </row>
    <row r="621" spans="1:13" s="74" customFormat="1" ht="21" customHeight="1">
      <c r="A621" s="900" t="s">
        <v>1270</v>
      </c>
      <c r="B621" s="900"/>
      <c r="C621" s="7"/>
      <c r="D621" s="899"/>
      <c r="E621" s="899"/>
      <c r="F621" s="899"/>
      <c r="G621" s="903"/>
      <c r="H621" s="1"/>
      <c r="I621" s="1174"/>
      <c r="L621" s="3"/>
      <c r="M621" s="898"/>
    </row>
    <row r="622" spans="1:13" s="74" customFormat="1" ht="21" customHeight="1">
      <c r="A622" s="900" t="s">
        <v>1271</v>
      </c>
      <c r="B622" s="900"/>
      <c r="C622" s="7"/>
      <c r="D622" s="899"/>
      <c r="E622" s="899"/>
      <c r="F622" s="899"/>
      <c r="G622" s="903"/>
      <c r="H622" s="1"/>
      <c r="I622" s="1174"/>
      <c r="L622" s="3"/>
      <c r="M622" s="898"/>
    </row>
    <row r="623" spans="1:13" s="74" customFormat="1" ht="21" customHeight="1">
      <c r="A623" s="1216" t="s">
        <v>1272</v>
      </c>
      <c r="B623" s="1216"/>
      <c r="C623" s="1216"/>
      <c r="D623" s="1216"/>
      <c r="E623" s="1216"/>
      <c r="F623" s="1216"/>
      <c r="G623" s="1216"/>
      <c r="H623" s="1216"/>
      <c r="I623" s="1198"/>
      <c r="J623" s="1216"/>
      <c r="K623" s="1216"/>
      <c r="L623" s="3"/>
      <c r="M623" s="3"/>
    </row>
    <row r="624" spans="1:13" s="74" customFormat="1" ht="21" customHeight="1">
      <c r="A624" s="900" t="s">
        <v>1273</v>
      </c>
      <c r="B624" s="902"/>
      <c r="C624" s="592"/>
      <c r="D624" s="902"/>
      <c r="E624" s="902"/>
      <c r="F624" s="240"/>
      <c r="G624" s="591"/>
      <c r="H624" s="902"/>
      <c r="I624" s="1198"/>
      <c r="J624" s="902"/>
      <c r="K624" s="902"/>
      <c r="L624" s="3"/>
      <c r="M624" s="3"/>
    </row>
    <row r="625" spans="1:13" s="74" customFormat="1" ht="21" customHeight="1">
      <c r="A625" s="900"/>
      <c r="B625" s="902"/>
      <c r="C625" s="592"/>
      <c r="D625" s="902"/>
      <c r="E625" s="902"/>
      <c r="F625" s="902"/>
      <c r="G625" s="591"/>
      <c r="H625" s="592"/>
      <c r="I625" s="1198"/>
      <c r="J625" s="902"/>
      <c r="K625" s="902"/>
      <c r="L625" s="3"/>
      <c r="M625" s="3">
        <v>36</v>
      </c>
    </row>
    <row r="626" spans="1:13" ht="21" customHeight="1">
      <c r="A626" s="30"/>
      <c r="B626" s="537"/>
      <c r="C626" s="537"/>
      <c r="D626" s="537"/>
      <c r="E626" s="537"/>
      <c r="F626" s="537"/>
      <c r="G626" s="537"/>
      <c r="H626" s="537"/>
      <c r="I626" s="537"/>
      <c r="J626" s="537"/>
      <c r="K626" s="537"/>
      <c r="L626" s="580"/>
      <c r="M626" s="580"/>
    </row>
    <row r="627" spans="1:13" s="74" customFormat="1" ht="21" customHeight="1">
      <c r="A627" s="900" t="s">
        <v>1274</v>
      </c>
      <c r="B627" s="902"/>
      <c r="C627" s="592"/>
      <c r="D627" s="902"/>
      <c r="E627" s="902"/>
      <c r="F627" s="902"/>
      <c r="G627" s="591"/>
      <c r="H627" s="592"/>
      <c r="I627" s="1198"/>
      <c r="J627" s="902"/>
      <c r="K627" s="902"/>
      <c r="L627" s="3"/>
      <c r="M627" s="3"/>
    </row>
    <row r="628" spans="1:13" s="74" customFormat="1" ht="21" customHeight="1">
      <c r="A628" s="900" t="s">
        <v>1275</v>
      </c>
      <c r="B628" s="900"/>
      <c r="C628" s="690"/>
      <c r="D628" s="900"/>
      <c r="E628" s="900"/>
      <c r="F628" s="900"/>
      <c r="G628" s="903"/>
      <c r="H628" s="690"/>
      <c r="I628" s="841"/>
      <c r="J628" s="900"/>
      <c r="K628" s="900"/>
      <c r="L628" s="3"/>
      <c r="M628" s="3"/>
    </row>
    <row r="629" spans="1:13" s="74" customFormat="1" ht="21" customHeight="1">
      <c r="A629" s="900" t="s">
        <v>1276</v>
      </c>
      <c r="B629" s="900"/>
      <c r="C629" s="690"/>
      <c r="D629" s="900"/>
      <c r="E629" s="900"/>
      <c r="F629" s="900"/>
      <c r="G629" s="903"/>
      <c r="H629" s="690"/>
      <c r="I629" s="841"/>
      <c r="J629" s="900"/>
      <c r="K629" s="900"/>
      <c r="L629" s="3"/>
      <c r="M629" s="3"/>
    </row>
    <row r="630" spans="1:13" s="74" customFormat="1" ht="21" customHeight="1">
      <c r="A630" s="900" t="s">
        <v>1277</v>
      </c>
      <c r="B630" s="900"/>
      <c r="C630" s="690"/>
      <c r="D630" s="900"/>
      <c r="E630" s="900"/>
      <c r="F630" s="900"/>
      <c r="G630" s="903"/>
      <c r="H630" s="690"/>
      <c r="I630" s="841"/>
      <c r="J630" s="900"/>
      <c r="K630" s="900"/>
      <c r="L630" s="3"/>
      <c r="M630" s="3"/>
    </row>
    <row r="631" spans="1:13" s="74" customFormat="1" ht="21" customHeight="1">
      <c r="A631" s="1217" t="s">
        <v>1278</v>
      </c>
      <c r="B631" s="1217"/>
      <c r="C631" s="1217"/>
      <c r="D631" s="1217"/>
      <c r="E631" s="1217"/>
      <c r="F631" s="1217"/>
      <c r="G631" s="1217"/>
      <c r="H631" s="1217"/>
      <c r="I631" s="1218"/>
      <c r="J631" s="1217"/>
      <c r="K631" s="1217"/>
      <c r="L631" s="1217"/>
      <c r="M631" s="1217"/>
    </row>
    <row r="632" spans="1:13" s="74" customFormat="1" ht="21" customHeight="1">
      <c r="A632" s="691" t="s">
        <v>1279</v>
      </c>
      <c r="B632" s="691"/>
      <c r="C632" s="691"/>
      <c r="D632" s="691"/>
      <c r="E632" s="691"/>
      <c r="F632" s="691"/>
      <c r="G632" s="691"/>
      <c r="H632" s="691"/>
      <c r="I632" s="841"/>
      <c r="J632" s="691"/>
      <c r="K632" s="691"/>
      <c r="L632" s="691"/>
      <c r="M632" s="691"/>
    </row>
    <row r="633" spans="1:13" s="74" customFormat="1" ht="21" customHeight="1">
      <c r="A633" s="461" t="s">
        <v>1280</v>
      </c>
      <c r="B633" s="461"/>
      <c r="C633" s="461"/>
      <c r="D633" s="461"/>
      <c r="E633" s="461"/>
      <c r="F633" s="461"/>
      <c r="G633" s="461"/>
      <c r="H633" s="526"/>
      <c r="I633" s="738"/>
      <c r="J633" s="593"/>
      <c r="K633" s="898"/>
      <c r="L633" s="36"/>
      <c r="M633" s="36"/>
    </row>
    <row r="634" spans="1:13" ht="21" customHeight="1">
      <c r="A634" s="539"/>
      <c r="B634" s="40"/>
      <c r="C634" s="540"/>
      <c r="D634" s="540"/>
      <c r="E634" s="540"/>
      <c r="F634" s="540"/>
      <c r="G634" s="540"/>
      <c r="H634" s="534"/>
      <c r="I634" s="4"/>
      <c r="J634" s="4"/>
      <c r="K634" s="4"/>
      <c r="L634" s="534"/>
      <c r="M634" s="4"/>
    </row>
    <row r="635" spans="1:13" s="74" customFormat="1" ht="21" customHeight="1">
      <c r="A635" s="3" t="s">
        <v>404</v>
      </c>
      <c r="B635" s="3"/>
      <c r="C635" s="1195"/>
      <c r="D635" s="1219"/>
      <c r="E635" s="1219"/>
      <c r="F635" s="1219"/>
      <c r="G635" s="1219"/>
      <c r="H635" s="3"/>
      <c r="I635" s="841"/>
      <c r="J635" s="3"/>
      <c r="K635" s="3"/>
      <c r="L635" s="3"/>
      <c r="M635" s="3"/>
    </row>
    <row r="636" spans="1:13" s="74" customFormat="1" ht="21" customHeight="1">
      <c r="A636" s="3" t="s">
        <v>1281</v>
      </c>
      <c r="B636" s="3"/>
      <c r="C636" s="690"/>
      <c r="D636" s="3"/>
      <c r="E636" s="3"/>
      <c r="F636" s="3"/>
      <c r="G636" s="3"/>
      <c r="H636" s="3"/>
      <c r="I636" s="841"/>
      <c r="J636" s="3"/>
      <c r="K636" s="3"/>
      <c r="L636" s="3"/>
      <c r="M636" s="3"/>
    </row>
    <row r="637" spans="1:13" s="74" customFormat="1" ht="21" customHeight="1">
      <c r="A637" s="691" t="s">
        <v>1282</v>
      </c>
      <c r="B637" s="691"/>
      <c r="C637" s="691"/>
      <c r="D637" s="691"/>
      <c r="E637" s="691"/>
      <c r="F637" s="691"/>
      <c r="G637" s="691"/>
      <c r="H637" s="691"/>
      <c r="I637" s="841"/>
      <c r="J637" s="691"/>
      <c r="K637" s="691"/>
      <c r="L637" s="691"/>
      <c r="M637" s="691"/>
    </row>
    <row r="638" spans="1:13" s="74" customFormat="1" ht="21" customHeight="1">
      <c r="A638" s="691" t="s">
        <v>1283</v>
      </c>
      <c r="B638" s="691"/>
      <c r="C638" s="691"/>
      <c r="D638" s="691"/>
      <c r="E638" s="691"/>
      <c r="F638" s="691"/>
      <c r="G638" s="691"/>
      <c r="H638" s="691"/>
      <c r="I638" s="841"/>
      <c r="J638" s="691"/>
      <c r="K638" s="691"/>
      <c r="L638" s="691"/>
      <c r="M638" s="691"/>
    </row>
    <row r="639" spans="1:13" ht="21" customHeight="1">
      <c r="A639" s="284"/>
      <c r="B639" s="284"/>
      <c r="C639" s="284"/>
      <c r="D639" s="284"/>
      <c r="E639" s="284"/>
      <c r="F639" s="284"/>
      <c r="G639" s="284"/>
      <c r="H639" s="284"/>
      <c r="I639" s="284"/>
      <c r="J639" s="284"/>
      <c r="K639" s="284"/>
      <c r="L639" s="284"/>
      <c r="M639" s="284"/>
    </row>
    <row r="640" spans="1:13" ht="21" customHeight="1">
      <c r="A640" s="284"/>
      <c r="B640" s="284"/>
      <c r="C640" s="284"/>
      <c r="D640" s="284"/>
      <c r="E640" s="284"/>
      <c r="F640" s="284"/>
      <c r="G640" s="284"/>
      <c r="H640" s="284"/>
      <c r="I640" s="284"/>
      <c r="J640" s="284"/>
      <c r="K640" s="284"/>
      <c r="L640" s="284"/>
      <c r="M640" s="284"/>
    </row>
    <row r="641" spans="1:13" ht="21" customHeight="1">
      <c r="A641" s="284"/>
      <c r="B641" s="284"/>
      <c r="C641" s="284"/>
      <c r="D641" s="284"/>
      <c r="E641" s="284"/>
      <c r="F641" s="284"/>
      <c r="G641" s="284"/>
      <c r="H641" s="284"/>
      <c r="I641" s="284"/>
      <c r="J641" s="284"/>
      <c r="K641" s="284"/>
      <c r="L641" s="284"/>
      <c r="M641" s="284"/>
    </row>
    <row r="642" spans="1:13" ht="21" customHeight="1">
      <c r="A642" s="284"/>
      <c r="B642" s="284"/>
      <c r="C642" s="284"/>
      <c r="D642" s="284"/>
      <c r="E642" s="284"/>
      <c r="F642" s="284"/>
      <c r="G642" s="284"/>
      <c r="H642" s="284"/>
      <c r="I642" s="284"/>
      <c r="J642" s="284"/>
      <c r="K642" s="284"/>
      <c r="L642" s="284"/>
      <c r="M642" s="284"/>
    </row>
    <row r="643" spans="1:13" ht="21" customHeight="1">
      <c r="A643" s="284"/>
      <c r="B643" s="284"/>
      <c r="C643" s="284"/>
      <c r="D643" s="284"/>
      <c r="E643" s="284"/>
      <c r="F643" s="284"/>
      <c r="G643" s="284"/>
      <c r="H643" s="284"/>
      <c r="I643" s="284"/>
      <c r="J643" s="284"/>
      <c r="K643" s="284"/>
      <c r="L643" s="284"/>
      <c r="M643" s="284"/>
    </row>
    <row r="644" spans="1:13" ht="21" customHeight="1">
      <c r="A644" s="284"/>
      <c r="B644" s="284"/>
      <c r="C644" s="284"/>
      <c r="D644" s="284"/>
      <c r="E644" s="284"/>
      <c r="F644" s="284"/>
      <c r="G644" s="284"/>
      <c r="H644" s="284"/>
      <c r="I644" s="284"/>
      <c r="J644" s="284"/>
      <c r="K644" s="284"/>
      <c r="L644" s="284"/>
      <c r="M644" s="284"/>
    </row>
    <row r="645" spans="1:13" ht="21" customHeight="1">
      <c r="A645" s="284"/>
      <c r="B645" s="284"/>
      <c r="C645" s="284"/>
      <c r="D645" s="284"/>
      <c r="E645" s="284"/>
      <c r="F645" s="284"/>
      <c r="G645" s="284"/>
      <c r="H645" s="284"/>
      <c r="I645" s="284"/>
      <c r="J645" s="284"/>
      <c r="K645" s="284"/>
      <c r="L645" s="284"/>
      <c r="M645" s="284"/>
    </row>
    <row r="646" spans="1:13" ht="21" customHeight="1">
      <c r="A646" s="284"/>
      <c r="B646" s="284"/>
      <c r="C646" s="284"/>
      <c r="D646" s="284"/>
      <c r="E646" s="284"/>
      <c r="F646" s="284"/>
      <c r="G646" s="284"/>
      <c r="H646" s="284"/>
      <c r="I646" s="284"/>
      <c r="J646" s="284"/>
      <c r="K646" s="284"/>
      <c r="L646" s="284"/>
      <c r="M646" s="284"/>
    </row>
    <row r="647" spans="1:13" ht="21" customHeight="1">
      <c r="A647" s="284"/>
      <c r="B647" s="284"/>
      <c r="C647" s="284"/>
      <c r="D647" s="284"/>
      <c r="E647" s="284"/>
      <c r="F647" s="284"/>
      <c r="G647" s="284"/>
      <c r="H647" s="284"/>
      <c r="I647" s="284"/>
      <c r="J647" s="284"/>
      <c r="K647" s="284"/>
      <c r="L647" s="284"/>
      <c r="M647" s="284"/>
    </row>
    <row r="648" spans="1:13" ht="21" customHeight="1">
      <c r="A648" s="284"/>
      <c r="B648" s="284"/>
      <c r="C648" s="284"/>
      <c r="D648" s="284"/>
      <c r="E648" s="284"/>
      <c r="F648" s="284"/>
      <c r="G648" s="284"/>
      <c r="H648" s="284"/>
      <c r="I648" s="284"/>
      <c r="J648" s="284"/>
      <c r="K648" s="284"/>
      <c r="L648" s="284"/>
      <c r="M648" s="284"/>
    </row>
    <row r="649" spans="1:13" ht="21" customHeight="1">
      <c r="A649" s="284"/>
      <c r="B649" s="284"/>
      <c r="C649" s="284"/>
      <c r="D649" s="284"/>
      <c r="E649" s="284"/>
      <c r="F649" s="284"/>
      <c r="G649" s="284"/>
      <c r="H649" s="284"/>
      <c r="I649" s="284"/>
      <c r="J649" s="284"/>
      <c r="K649" s="284"/>
      <c r="L649" s="284"/>
      <c r="M649" s="2668">
        <v>37</v>
      </c>
    </row>
    <row r="650" spans="1:13" ht="21" customHeight="1">
      <c r="A650" s="284"/>
      <c r="B650" s="284"/>
      <c r="C650" s="284"/>
      <c r="D650" s="284"/>
      <c r="E650" s="284"/>
      <c r="F650" s="284"/>
      <c r="G650" s="284"/>
      <c r="H650" s="284"/>
      <c r="I650" s="284"/>
      <c r="J650" s="284"/>
      <c r="K650" s="284"/>
      <c r="L650" s="284"/>
      <c r="M650" s="284"/>
    </row>
    <row r="651" spans="1:13" ht="21" customHeight="1">
      <c r="A651" s="541" t="s">
        <v>1</v>
      </c>
      <c r="B651" s="542" t="s">
        <v>2</v>
      </c>
      <c r="C651" s="39" t="s">
        <v>3</v>
      </c>
      <c r="D651" s="2769" t="s">
        <v>4</v>
      </c>
      <c r="E651" s="2770"/>
      <c r="F651" s="2770"/>
      <c r="G651" s="2771"/>
      <c r="H651" s="15" t="s">
        <v>5</v>
      </c>
      <c r="I651" s="45" t="s">
        <v>6</v>
      </c>
      <c r="J651" s="543" t="s">
        <v>7</v>
      </c>
      <c r="K651" s="543" t="s">
        <v>8</v>
      </c>
      <c r="L651" s="15" t="s">
        <v>9</v>
      </c>
      <c r="M651" s="16" t="s">
        <v>10</v>
      </c>
    </row>
    <row r="652" spans="1:13" ht="21" customHeight="1">
      <c r="A652" s="544"/>
      <c r="B652" s="21" t="s">
        <v>11</v>
      </c>
      <c r="C652" s="415" t="s">
        <v>12</v>
      </c>
      <c r="D652" s="11">
        <v>1</v>
      </c>
      <c r="E652" s="11">
        <v>2</v>
      </c>
      <c r="F652" s="12">
        <v>3</v>
      </c>
      <c r="G652" s="12">
        <v>4</v>
      </c>
      <c r="H652" s="20"/>
      <c r="I652" s="13" t="s">
        <v>13</v>
      </c>
      <c r="J652" s="10" t="s">
        <v>14</v>
      </c>
      <c r="K652" s="10" t="s">
        <v>15</v>
      </c>
      <c r="L652" s="451"/>
      <c r="M652" s="17"/>
    </row>
    <row r="653" spans="1:13" ht="21" customHeight="1">
      <c r="A653" s="24"/>
      <c r="B653" s="465"/>
      <c r="C653" s="465"/>
      <c r="D653" s="25"/>
      <c r="E653" s="25"/>
      <c r="F653" s="25"/>
      <c r="G653" s="25"/>
      <c r="H653" s="24"/>
      <c r="I653" s="25"/>
      <c r="J653" s="18" t="s">
        <v>16</v>
      </c>
      <c r="K653" s="466" t="s">
        <v>17</v>
      </c>
      <c r="L653" s="24"/>
      <c r="M653" s="34"/>
    </row>
    <row r="654" spans="1:13" ht="21" customHeight="1">
      <c r="A654" s="1236" t="s">
        <v>1302</v>
      </c>
      <c r="B654" s="419" t="s">
        <v>511</v>
      </c>
      <c r="C654" s="1321">
        <v>23712</v>
      </c>
      <c r="D654" s="1254" t="s">
        <v>414</v>
      </c>
      <c r="E654" s="584"/>
      <c r="F654" s="1253"/>
      <c r="G654" s="1253"/>
      <c r="H654" s="590" t="s">
        <v>513</v>
      </c>
      <c r="I654" s="1234"/>
      <c r="J654" s="1235"/>
      <c r="K654" s="419" t="s">
        <v>514</v>
      </c>
      <c r="L654" s="419" t="s">
        <v>515</v>
      </c>
      <c r="M654" s="1236" t="s">
        <v>516</v>
      </c>
    </row>
    <row r="655" spans="1:13" ht="21" customHeight="1">
      <c r="A655" s="763" t="s">
        <v>1290</v>
      </c>
      <c r="B655" s="472" t="s">
        <v>517</v>
      </c>
      <c r="C655" s="223"/>
      <c r="D655" s="764"/>
      <c r="E655" s="764"/>
      <c r="F655" s="764"/>
      <c r="G655" s="764"/>
      <c r="H655" s="119" t="s">
        <v>518</v>
      </c>
      <c r="I655" s="1129">
        <v>1500</v>
      </c>
      <c r="J655" s="369"/>
      <c r="K655" s="423"/>
      <c r="L655" s="423"/>
      <c r="M655" s="763" t="s">
        <v>519</v>
      </c>
    </row>
    <row r="656" spans="1:13" ht="21" customHeight="1">
      <c r="A656" s="109"/>
      <c r="B656" s="156" t="s">
        <v>520</v>
      </c>
      <c r="C656" s="1199"/>
      <c r="D656" s="1201"/>
      <c r="E656" s="1201"/>
      <c r="F656" s="1201"/>
      <c r="G656" s="423"/>
      <c r="H656" s="119" t="s">
        <v>412</v>
      </c>
      <c r="I656" s="1129"/>
      <c r="J656" s="156"/>
      <c r="K656" s="423"/>
      <c r="L656" s="423"/>
      <c r="M656" s="763" t="s">
        <v>410</v>
      </c>
    </row>
    <row r="657" spans="1:13" ht="21" customHeight="1">
      <c r="A657" s="493" t="s">
        <v>1301</v>
      </c>
      <c r="B657" s="156" t="s">
        <v>521</v>
      </c>
      <c r="C657" s="162" t="s">
        <v>1012</v>
      </c>
      <c r="D657" s="1193" t="s">
        <v>414</v>
      </c>
      <c r="E657" s="1193" t="s">
        <v>414</v>
      </c>
      <c r="F657" s="423"/>
      <c r="G657" s="423"/>
      <c r="H657" s="1223" t="s">
        <v>522</v>
      </c>
      <c r="I657" s="1125">
        <v>1250</v>
      </c>
      <c r="J657" s="1224"/>
      <c r="K657" s="423" t="s">
        <v>1284</v>
      </c>
      <c r="L657" s="423" t="s">
        <v>1285</v>
      </c>
      <c r="M657" s="763"/>
    </row>
    <row r="658" spans="1:13" ht="21" customHeight="1">
      <c r="A658" s="156" t="s">
        <v>1286</v>
      </c>
      <c r="B658" s="423" t="s">
        <v>524</v>
      </c>
      <c r="C658" s="594"/>
      <c r="D658" s="423"/>
      <c r="E658" s="423"/>
      <c r="F658" s="423"/>
      <c r="G658" s="423"/>
      <c r="H658" s="125" t="s">
        <v>525</v>
      </c>
      <c r="I658" s="1225">
        <f>SUM(I655:I657)</f>
        <v>2750</v>
      </c>
      <c r="J658" s="369" t="s">
        <v>526</v>
      </c>
      <c r="K658" s="1226" t="s">
        <v>1287</v>
      </c>
      <c r="L658" s="423" t="s">
        <v>1291</v>
      </c>
      <c r="M658" s="156"/>
    </row>
    <row r="659" spans="1:13" ht="21" customHeight="1">
      <c r="A659" s="481" t="s">
        <v>1288</v>
      </c>
      <c r="B659" s="156"/>
      <c r="C659" s="1199"/>
      <c r="D659" s="1201"/>
      <c r="E659" s="764"/>
      <c r="F659" s="1201"/>
      <c r="G659" s="764"/>
      <c r="H659" s="1227"/>
      <c r="I659" s="1228"/>
      <c r="J659" s="470" t="s">
        <v>409</v>
      </c>
      <c r="K659" s="156"/>
      <c r="L659" s="493"/>
      <c r="M659" s="156"/>
    </row>
    <row r="660" spans="1:13" ht="21" customHeight="1">
      <c r="A660" s="763" t="s">
        <v>1289</v>
      </c>
      <c r="B660" s="156"/>
      <c r="C660" s="1199"/>
      <c r="D660" s="1201"/>
      <c r="E660" s="764"/>
      <c r="F660" s="1201"/>
      <c r="G660" s="764"/>
      <c r="H660" s="156"/>
      <c r="I660" s="657"/>
      <c r="J660" s="156"/>
      <c r="K660" s="156"/>
      <c r="L660" s="156"/>
      <c r="M660" s="156"/>
    </row>
    <row r="661" spans="1:13" ht="21" customHeight="1">
      <c r="A661" s="492" t="s">
        <v>1303</v>
      </c>
      <c r="B661" s="493"/>
      <c r="C661" s="1199"/>
      <c r="D661" s="1201"/>
      <c r="E661" s="1201"/>
      <c r="F661" s="1201"/>
      <c r="G661" s="1201"/>
      <c r="H661" s="156"/>
      <c r="I661" s="1220"/>
      <c r="J661" s="596"/>
      <c r="K661" s="472"/>
      <c r="L661" s="763"/>
      <c r="M661" s="156" t="s">
        <v>408</v>
      </c>
    </row>
    <row r="662" spans="1:13" ht="21" customHeight="1">
      <c r="A662" s="1237" t="s">
        <v>1292</v>
      </c>
      <c r="B662" s="156" t="s">
        <v>527</v>
      </c>
      <c r="C662" s="223"/>
      <c r="D662" s="156"/>
      <c r="E662" s="156"/>
      <c r="F662" s="156"/>
      <c r="G662" s="156"/>
      <c r="H662" s="156"/>
      <c r="I662" s="609"/>
      <c r="J662" s="156"/>
      <c r="K662" s="109"/>
      <c r="L662" s="109"/>
      <c r="M662" s="156" t="s">
        <v>519</v>
      </c>
    </row>
    <row r="663" spans="1:13" ht="21" customHeight="1">
      <c r="A663" s="763" t="s">
        <v>1304</v>
      </c>
      <c r="B663" s="156"/>
      <c r="C663" s="223"/>
      <c r="D663" s="156"/>
      <c r="E663" s="156"/>
      <c r="F663" s="156"/>
      <c r="G663" s="156"/>
      <c r="H663" s="156"/>
      <c r="I663" s="609"/>
      <c r="J663" s="156"/>
      <c r="K663" s="156"/>
      <c r="L663" s="156"/>
      <c r="M663" s="156" t="s">
        <v>410</v>
      </c>
    </row>
    <row r="664" spans="1:13" ht="21" customHeight="1">
      <c r="A664" s="763" t="s">
        <v>1305</v>
      </c>
      <c r="B664" s="156"/>
      <c r="C664" s="223"/>
      <c r="D664" s="156"/>
      <c r="E664" s="156"/>
      <c r="F664" s="156"/>
      <c r="G664" s="156"/>
      <c r="H664" s="156"/>
      <c r="I664" s="609"/>
      <c r="J664" s="156"/>
      <c r="K664" s="156"/>
      <c r="L664" s="156"/>
      <c r="M664" s="156"/>
    </row>
    <row r="665" spans="1:13" ht="21" customHeight="1">
      <c r="A665" s="763" t="s">
        <v>1306</v>
      </c>
      <c r="B665" s="156" t="s">
        <v>1293</v>
      </c>
      <c r="C665" s="223"/>
      <c r="D665" s="1193" t="s">
        <v>414</v>
      </c>
      <c r="E665" s="156"/>
      <c r="F665" s="156"/>
      <c r="G665" s="1193" t="s">
        <v>414</v>
      </c>
      <c r="H665" s="156"/>
      <c r="I665" s="657"/>
      <c r="J665" s="223"/>
      <c r="K665" s="156"/>
      <c r="L665" s="156"/>
      <c r="M665" s="156"/>
    </row>
    <row r="666" spans="1:13" ht="21" customHeight="1">
      <c r="A666" s="763" t="s">
        <v>531</v>
      </c>
      <c r="B666" s="156" t="s">
        <v>524</v>
      </c>
      <c r="C666" s="223"/>
      <c r="D666" s="156"/>
      <c r="E666" s="156"/>
      <c r="F666" s="156"/>
      <c r="G666" s="156"/>
      <c r="H666" s="156"/>
      <c r="I666" s="609"/>
      <c r="J666" s="156"/>
      <c r="K666" s="109"/>
      <c r="L666" s="109"/>
      <c r="M666" s="156"/>
    </row>
    <row r="667" spans="1:13" ht="21" customHeight="1">
      <c r="A667" s="156" t="s">
        <v>1294</v>
      </c>
      <c r="B667" s="109" t="s">
        <v>528</v>
      </c>
      <c r="C667" s="223" t="s">
        <v>1295</v>
      </c>
      <c r="D667" s="156"/>
      <c r="E667" s="1193" t="s">
        <v>414</v>
      </c>
      <c r="F667" s="1193" t="s">
        <v>414</v>
      </c>
      <c r="G667" s="156"/>
      <c r="H667" s="156" t="s">
        <v>529</v>
      </c>
      <c r="I667" s="609"/>
      <c r="J667" s="156"/>
      <c r="K667" s="156" t="s">
        <v>530</v>
      </c>
      <c r="L667" s="156" t="s">
        <v>1296</v>
      </c>
      <c r="M667" s="156" t="s">
        <v>408</v>
      </c>
    </row>
    <row r="668" spans="1:13" ht="21" customHeight="1">
      <c r="A668" s="156" t="s">
        <v>532</v>
      </c>
      <c r="B668" s="495" t="s">
        <v>1297</v>
      </c>
      <c r="C668" s="223"/>
      <c r="D668" s="156"/>
      <c r="E668" s="156"/>
      <c r="F668" s="156"/>
      <c r="G668" s="156"/>
      <c r="H668" s="156" t="s">
        <v>534</v>
      </c>
      <c r="I668" s="1220">
        <v>14400</v>
      </c>
      <c r="J668" s="223" t="s">
        <v>1298</v>
      </c>
      <c r="K668" s="156" t="s">
        <v>495</v>
      </c>
      <c r="L668" s="156" t="s">
        <v>1299</v>
      </c>
      <c r="M668" s="156" t="s">
        <v>519</v>
      </c>
    </row>
    <row r="669" spans="1:13" ht="21" customHeight="1">
      <c r="A669" s="156" t="s">
        <v>1307</v>
      </c>
      <c r="B669" s="495" t="s">
        <v>536</v>
      </c>
      <c r="C669" s="223"/>
      <c r="D669" s="156"/>
      <c r="E669" s="156"/>
      <c r="F669" s="156"/>
      <c r="G669" s="156"/>
      <c r="H669" s="122" t="s">
        <v>537</v>
      </c>
      <c r="I669" s="609"/>
      <c r="J669" s="156"/>
      <c r="K669" s="156"/>
      <c r="L669" s="604" t="s">
        <v>600</v>
      </c>
      <c r="M669" s="156" t="s">
        <v>410</v>
      </c>
    </row>
    <row r="670" spans="1:13" ht="21" customHeight="1">
      <c r="A670" s="763" t="s">
        <v>1308</v>
      </c>
      <c r="B670" s="495" t="s">
        <v>2</v>
      </c>
      <c r="C670" s="223"/>
      <c r="D670" s="764"/>
      <c r="E670" s="764"/>
      <c r="F670" s="764"/>
      <c r="G670" s="764"/>
      <c r="H670" s="568" t="s">
        <v>538</v>
      </c>
      <c r="I670" s="1220">
        <v>9000</v>
      </c>
      <c r="J670" s="223" t="s">
        <v>1298</v>
      </c>
      <c r="K670" s="596"/>
      <c r="L670" s="156" t="s">
        <v>531</v>
      </c>
      <c r="M670" s="763"/>
    </row>
    <row r="671" spans="1:13" ht="21" customHeight="1">
      <c r="A671" s="1238"/>
      <c r="B671" s="495" t="s">
        <v>539</v>
      </c>
      <c r="C671" s="223"/>
      <c r="D671" s="764"/>
      <c r="E671" s="764"/>
      <c r="F671" s="764"/>
      <c r="G671" s="764"/>
      <c r="H671" s="568" t="s">
        <v>1310</v>
      </c>
      <c r="I671" s="1188"/>
      <c r="J671" s="369"/>
      <c r="K671" s="596"/>
      <c r="L671" s="156" t="s">
        <v>1300</v>
      </c>
      <c r="M671" s="763"/>
    </row>
    <row r="672" spans="1:13" ht="21" customHeight="1">
      <c r="A672" s="487"/>
      <c r="B672" s="552"/>
      <c r="C672" s="553"/>
      <c r="D672" s="199"/>
      <c r="E672" s="25"/>
      <c r="F672" s="199"/>
      <c r="G672" s="25"/>
      <c r="H672" s="233" t="s">
        <v>1309</v>
      </c>
      <c r="I672" s="1266">
        <v>10800</v>
      </c>
      <c r="J672" s="465" t="s">
        <v>1298</v>
      </c>
      <c r="K672" s="450"/>
      <c r="L672" s="555"/>
      <c r="M672" s="556"/>
    </row>
    <row r="673" spans="1:13" ht="21" customHeight="1">
      <c r="A673" s="483"/>
      <c r="B673" s="557"/>
      <c r="C673" s="478"/>
      <c r="D673" s="177"/>
      <c r="E673" s="177"/>
      <c r="F673" s="177"/>
      <c r="G673" s="177"/>
      <c r="H673" s="300"/>
      <c r="I673" s="558"/>
      <c r="J673" s="559"/>
      <c r="K673" s="560"/>
      <c r="L673" s="561"/>
      <c r="M673" s="2257">
        <v>38</v>
      </c>
    </row>
    <row r="674" spans="1:13" ht="21" customHeight="1">
      <c r="A674" s="483"/>
      <c r="B674" s="557"/>
      <c r="C674" s="478"/>
      <c r="D674" s="177"/>
      <c r="E674" s="177"/>
      <c r="F674" s="177"/>
      <c r="G674" s="177"/>
      <c r="H674" s="300"/>
      <c r="I674" s="558"/>
      <c r="J674" s="559"/>
      <c r="K674" s="560"/>
      <c r="L674" s="561"/>
      <c r="M674" s="562"/>
    </row>
    <row r="675" spans="1:13" ht="21" customHeight="1">
      <c r="A675" s="541" t="s">
        <v>1</v>
      </c>
      <c r="B675" s="543" t="s">
        <v>2</v>
      </c>
      <c r="C675" s="39" t="s">
        <v>3</v>
      </c>
      <c r="D675" s="2769" t="s">
        <v>4</v>
      </c>
      <c r="E675" s="2770"/>
      <c r="F675" s="2770"/>
      <c r="G675" s="2771"/>
      <c r="H675" s="15" t="s">
        <v>5</v>
      </c>
      <c r="I675" s="563" t="s">
        <v>6</v>
      </c>
      <c r="J675" s="543" t="s">
        <v>7</v>
      </c>
      <c r="K675" s="543" t="s">
        <v>8</v>
      </c>
      <c r="L675" s="15" t="s">
        <v>9</v>
      </c>
      <c r="M675" s="16" t="s">
        <v>10</v>
      </c>
    </row>
    <row r="676" spans="1:13" ht="21" customHeight="1">
      <c r="A676" s="544"/>
      <c r="B676" s="10" t="s">
        <v>11</v>
      </c>
      <c r="C676" s="564" t="s">
        <v>12</v>
      </c>
      <c r="D676" s="11">
        <v>1</v>
      </c>
      <c r="E676" s="11">
        <v>2</v>
      </c>
      <c r="F676" s="12">
        <v>3</v>
      </c>
      <c r="G676" s="12">
        <v>4</v>
      </c>
      <c r="H676" s="451"/>
      <c r="I676" s="11" t="s">
        <v>13</v>
      </c>
      <c r="J676" s="10" t="s">
        <v>14</v>
      </c>
      <c r="K676" s="10" t="s">
        <v>15</v>
      </c>
      <c r="L676" s="451"/>
      <c r="M676" s="17"/>
    </row>
    <row r="677" spans="1:13" ht="21" customHeight="1">
      <c r="A677" s="24"/>
      <c r="B677" s="465"/>
      <c r="C677" s="465"/>
      <c r="D677" s="25"/>
      <c r="E677" s="25"/>
      <c r="F677" s="25"/>
      <c r="G677" s="25"/>
      <c r="H677" s="24"/>
      <c r="I677" s="25"/>
      <c r="J677" s="18" t="s">
        <v>16</v>
      </c>
      <c r="K677" s="18" t="s">
        <v>17</v>
      </c>
      <c r="L677" s="24"/>
      <c r="M677" s="19"/>
    </row>
    <row r="678" spans="1:13" ht="21" customHeight="1">
      <c r="A678" s="2337"/>
      <c r="B678" s="1271"/>
      <c r="C678" s="834"/>
      <c r="D678" s="1253"/>
      <c r="E678" s="1253"/>
      <c r="F678" s="1253"/>
      <c r="G678" s="1253"/>
      <c r="H678" s="2671" t="s">
        <v>541</v>
      </c>
      <c r="I678" s="1234">
        <v>6000</v>
      </c>
      <c r="J678" s="834" t="s">
        <v>1298</v>
      </c>
      <c r="K678" s="1235"/>
      <c r="L678" s="1326" t="s">
        <v>1311</v>
      </c>
      <c r="M678" s="2337"/>
    </row>
    <row r="679" spans="1:13" ht="21" customHeight="1">
      <c r="A679" s="1238"/>
      <c r="B679" s="608"/>
      <c r="C679" s="223"/>
      <c r="D679" s="764"/>
      <c r="E679" s="764"/>
      <c r="F679" s="764"/>
      <c r="G679" s="764"/>
      <c r="H679" s="764"/>
      <c r="I679" s="764"/>
      <c r="J679" s="764"/>
      <c r="K679" s="596"/>
      <c r="L679" s="604" t="s">
        <v>535</v>
      </c>
      <c r="M679" s="1238"/>
    </row>
    <row r="680" spans="1:13" ht="21" customHeight="1">
      <c r="A680" s="763" t="s">
        <v>1317</v>
      </c>
      <c r="B680" s="608"/>
      <c r="C680" s="223" t="s">
        <v>1316</v>
      </c>
      <c r="D680" s="764"/>
      <c r="E680" s="1193" t="s">
        <v>414</v>
      </c>
      <c r="F680" s="1193" t="s">
        <v>414</v>
      </c>
      <c r="G680" s="1193"/>
      <c r="H680" s="568" t="s">
        <v>1312</v>
      </c>
      <c r="I680" s="1220"/>
      <c r="J680" s="223"/>
      <c r="K680" s="596"/>
      <c r="L680" s="156" t="s">
        <v>1313</v>
      </c>
      <c r="M680" s="1238"/>
    </row>
    <row r="681" spans="1:13" ht="21" customHeight="1">
      <c r="A681" s="763" t="s">
        <v>1318</v>
      </c>
      <c r="B681" s="608"/>
      <c r="C681" s="223"/>
      <c r="D681" s="764"/>
      <c r="E681" s="764"/>
      <c r="F681" s="764"/>
      <c r="G681" s="764"/>
      <c r="H681" s="568" t="s">
        <v>1315</v>
      </c>
      <c r="I681" s="1220">
        <v>1540</v>
      </c>
      <c r="J681" s="223" t="s">
        <v>1298</v>
      </c>
      <c r="K681" s="596"/>
      <c r="L681" s="763" t="s">
        <v>1320</v>
      </c>
      <c r="M681" s="1238"/>
    </row>
    <row r="682" spans="1:13" ht="21" customHeight="1">
      <c r="A682" s="156" t="s">
        <v>1319</v>
      </c>
      <c r="B682" s="109"/>
      <c r="C682" s="550"/>
      <c r="D682" s="156"/>
      <c r="E682" s="156"/>
      <c r="F682" s="156"/>
      <c r="G682" s="156"/>
      <c r="H682" s="156"/>
      <c r="I682" s="657"/>
      <c r="J682" s="156"/>
      <c r="K682" s="156"/>
      <c r="L682" s="156"/>
      <c r="M682" s="156"/>
    </row>
    <row r="683" spans="1:13" ht="21" customHeight="1">
      <c r="A683" s="156" t="s">
        <v>1314</v>
      </c>
      <c r="B683" s="109"/>
      <c r="C683" s="223"/>
      <c r="D683" s="156"/>
      <c r="E683" s="156"/>
      <c r="F683" s="156"/>
      <c r="G683" s="156"/>
      <c r="H683" s="156" t="s">
        <v>542</v>
      </c>
      <c r="I683" s="657">
        <v>500</v>
      </c>
      <c r="J683" s="223" t="s">
        <v>1298</v>
      </c>
      <c r="K683" s="156"/>
      <c r="L683" s="156" t="s">
        <v>1330</v>
      </c>
      <c r="M683" s="156"/>
    </row>
    <row r="684" spans="1:13" ht="21" customHeight="1">
      <c r="A684" s="156" t="s">
        <v>543</v>
      </c>
      <c r="B684" s="156"/>
      <c r="C684" s="223"/>
      <c r="D684" s="156"/>
      <c r="E684" s="156"/>
      <c r="F684" s="156"/>
      <c r="G684" s="156"/>
      <c r="H684" s="156" t="s">
        <v>544</v>
      </c>
      <c r="I684" s="657"/>
      <c r="J684" s="156"/>
      <c r="K684" s="156"/>
      <c r="L684" s="1593"/>
      <c r="M684" s="156"/>
    </row>
    <row r="685" spans="1:13" ht="21" customHeight="1">
      <c r="A685" s="147" t="s">
        <v>1321</v>
      </c>
      <c r="B685" s="109" t="s">
        <v>1297</v>
      </c>
      <c r="C685" s="223" t="s">
        <v>1322</v>
      </c>
      <c r="D685" s="156"/>
      <c r="E685" s="156"/>
      <c r="F685" s="156"/>
      <c r="G685" s="156"/>
      <c r="H685" s="109" t="s">
        <v>545</v>
      </c>
      <c r="I685" s="1220"/>
      <c r="J685" s="156"/>
      <c r="K685" s="156" t="s">
        <v>546</v>
      </c>
      <c r="L685" s="156" t="s">
        <v>547</v>
      </c>
      <c r="M685" s="471"/>
    </row>
    <row r="686" spans="1:13" ht="21" customHeight="1">
      <c r="A686" s="763" t="s">
        <v>1323</v>
      </c>
      <c r="B686" s="109" t="s">
        <v>1324</v>
      </c>
      <c r="C686" s="223"/>
      <c r="D686" s="156"/>
      <c r="E686" s="1193" t="s">
        <v>414</v>
      </c>
      <c r="F686" s="1193" t="s">
        <v>414</v>
      </c>
      <c r="G686" s="156"/>
      <c r="H686" s="109" t="s">
        <v>549</v>
      </c>
      <c r="I686" s="1220">
        <v>19200</v>
      </c>
      <c r="J686" s="223" t="s">
        <v>1298</v>
      </c>
      <c r="K686" s="156" t="s">
        <v>550</v>
      </c>
      <c r="L686" s="156" t="s">
        <v>551</v>
      </c>
      <c r="M686" s="474"/>
    </row>
    <row r="687" spans="1:13" ht="21" customHeight="1">
      <c r="A687" s="156" t="s">
        <v>548</v>
      </c>
      <c r="B687" s="495" t="s">
        <v>536</v>
      </c>
      <c r="C687" s="223"/>
      <c r="D687" s="156"/>
      <c r="E687" s="156"/>
      <c r="F687" s="156"/>
      <c r="G687" s="156"/>
      <c r="H687" s="122" t="s">
        <v>1325</v>
      </c>
      <c r="I687" s="1220"/>
      <c r="J687" s="156"/>
      <c r="K687" s="156"/>
      <c r="L687" s="156" t="s">
        <v>552</v>
      </c>
      <c r="M687" s="471"/>
    </row>
    <row r="688" spans="1:13" ht="21" customHeight="1">
      <c r="A688" s="156"/>
      <c r="B688" s="109" t="s">
        <v>533</v>
      </c>
      <c r="C688" s="223"/>
      <c r="D688" s="156"/>
      <c r="E688" s="156"/>
      <c r="F688" s="156"/>
      <c r="G688" s="156"/>
      <c r="H688" s="568" t="s">
        <v>1326</v>
      </c>
      <c r="I688" s="1220">
        <v>8000</v>
      </c>
      <c r="J688" s="223" t="s">
        <v>1298</v>
      </c>
      <c r="K688" s="156"/>
      <c r="L688" s="156" t="s">
        <v>1327</v>
      </c>
      <c r="M688" s="471"/>
    </row>
    <row r="689" spans="1:13" ht="21" customHeight="1">
      <c r="A689" s="156"/>
      <c r="B689" s="495" t="s">
        <v>2</v>
      </c>
      <c r="C689" s="223"/>
      <c r="D689" s="156"/>
      <c r="E689" s="156"/>
      <c r="F689" s="156"/>
      <c r="G689" s="156"/>
      <c r="H689" s="568" t="s">
        <v>540</v>
      </c>
      <c r="I689" s="1239"/>
      <c r="J689" s="156"/>
      <c r="K689" s="156" t="s">
        <v>553</v>
      </c>
      <c r="L689" s="156" t="s">
        <v>554</v>
      </c>
      <c r="M689" s="471"/>
    </row>
    <row r="690" spans="1:13" ht="21" customHeight="1">
      <c r="A690" s="147"/>
      <c r="B690" s="495" t="s">
        <v>1328</v>
      </c>
      <c r="C690" s="223"/>
      <c r="D690" s="156"/>
      <c r="E690" s="156"/>
      <c r="F690" s="156"/>
      <c r="G690" s="156"/>
      <c r="H690" s="568" t="s">
        <v>1329</v>
      </c>
      <c r="I690" s="1220">
        <v>9600</v>
      </c>
      <c r="J690" s="223" t="s">
        <v>1298</v>
      </c>
      <c r="K690" s="156" t="s">
        <v>555</v>
      </c>
      <c r="L690" s="156" t="s">
        <v>556</v>
      </c>
      <c r="M690" s="474"/>
    </row>
    <row r="691" spans="1:13" ht="21" customHeight="1">
      <c r="A691" s="149"/>
      <c r="B691" s="156"/>
      <c r="C691" s="467"/>
      <c r="D691" s="545"/>
      <c r="E691" s="545"/>
      <c r="F691" s="545"/>
      <c r="G691" s="545"/>
      <c r="H691" s="341"/>
      <c r="I691" s="547"/>
      <c r="J691" s="471"/>
      <c r="K691" s="493"/>
      <c r="L691" s="218" t="s">
        <v>464</v>
      </c>
      <c r="M691" s="474"/>
    </row>
    <row r="692" spans="1:13" ht="21" customHeight="1">
      <c r="A692" s="495" t="s">
        <v>1331</v>
      </c>
      <c r="B692" s="109" t="s">
        <v>1332</v>
      </c>
      <c r="C692" s="1199" t="s">
        <v>1333</v>
      </c>
      <c r="D692" s="1201"/>
      <c r="E692" s="1193" t="s">
        <v>414</v>
      </c>
      <c r="F692" s="1193" t="s">
        <v>414</v>
      </c>
      <c r="G692" s="1193" t="s">
        <v>414</v>
      </c>
      <c r="H692" s="109" t="s">
        <v>1334</v>
      </c>
      <c r="I692" s="497"/>
      <c r="J692" s="109"/>
      <c r="K692" s="109" t="s">
        <v>1284</v>
      </c>
      <c r="L692" s="109" t="s">
        <v>558</v>
      </c>
      <c r="M692" s="471"/>
    </row>
    <row r="693" spans="1:13" ht="21" customHeight="1">
      <c r="A693" s="109" t="s">
        <v>1335</v>
      </c>
      <c r="B693" s="109" t="s">
        <v>557</v>
      </c>
      <c r="C693" s="496"/>
      <c r="D693" s="109"/>
      <c r="E693" s="109"/>
      <c r="F693" s="109"/>
      <c r="G693" s="109"/>
      <c r="H693" s="495" t="s">
        <v>1336</v>
      </c>
      <c r="I693" s="1220">
        <v>4000</v>
      </c>
      <c r="J693" s="223" t="s">
        <v>1298</v>
      </c>
      <c r="K693" s="109" t="s">
        <v>1287</v>
      </c>
      <c r="L693" s="109" t="s">
        <v>1337</v>
      </c>
      <c r="M693" s="471"/>
    </row>
    <row r="694" spans="1:13" ht="21" customHeight="1">
      <c r="A694" s="109"/>
      <c r="B694" s="495" t="s">
        <v>559</v>
      </c>
      <c r="C694" s="496"/>
      <c r="D694" s="109"/>
      <c r="E694" s="109"/>
      <c r="F694" s="109"/>
      <c r="G694" s="109"/>
      <c r="H694" s="764"/>
      <c r="I694" s="1240"/>
      <c r="J694" s="862"/>
      <c r="K694" s="109"/>
      <c r="L694" s="109" t="s">
        <v>464</v>
      </c>
      <c r="M694" s="471"/>
    </row>
    <row r="695" spans="1:13" ht="21" customHeight="1">
      <c r="A695" s="487"/>
      <c r="B695" s="585"/>
      <c r="C695" s="465"/>
      <c r="D695" s="25"/>
      <c r="E695" s="25"/>
      <c r="F695" s="25"/>
      <c r="G695" s="25"/>
      <c r="H695" s="24"/>
      <c r="I695" s="19"/>
      <c r="J695" s="586"/>
      <c r="K695" s="570"/>
      <c r="L695" s="487"/>
      <c r="M695" s="554"/>
    </row>
    <row r="696" spans="1:13" ht="21" customHeight="1">
      <c r="A696" s="77"/>
      <c r="B696" s="176"/>
      <c r="C696" s="478"/>
      <c r="D696" s="185"/>
      <c r="E696" s="510"/>
      <c r="F696" s="185"/>
      <c r="G696" s="510"/>
      <c r="H696" s="287"/>
      <c r="I696" s="572"/>
      <c r="J696" s="511"/>
      <c r="K696" s="560"/>
      <c r="L696" s="483"/>
      <c r="M696" s="573"/>
    </row>
    <row r="697" spans="1:13" ht="21" customHeight="1">
      <c r="A697" s="77"/>
      <c r="B697" s="176"/>
      <c r="C697" s="478"/>
      <c r="D697" s="185"/>
      <c r="E697" s="510"/>
      <c r="F697" s="185"/>
      <c r="G697" s="510"/>
      <c r="H697" s="287"/>
      <c r="I697" s="572"/>
      <c r="J697" s="511"/>
      <c r="K697" s="560"/>
      <c r="L697" s="483"/>
      <c r="M697" s="573">
        <v>39</v>
      </c>
    </row>
    <row r="698" spans="1:13" ht="21" customHeight="1">
      <c r="A698" s="77"/>
      <c r="B698" s="178"/>
      <c r="C698" s="513"/>
      <c r="D698" s="185"/>
      <c r="E698" s="510"/>
      <c r="F698" s="185"/>
      <c r="G698" s="510"/>
      <c r="H698" s="574"/>
      <c r="I698" s="575"/>
      <c r="J698" s="511"/>
      <c r="K698" s="576"/>
      <c r="L698" s="514"/>
      <c r="M698" s="577"/>
    </row>
    <row r="699" spans="1:13" ht="21" customHeight="1">
      <c r="A699" s="541" t="s">
        <v>1</v>
      </c>
      <c r="B699" s="543" t="s">
        <v>2</v>
      </c>
      <c r="C699" s="39" t="s">
        <v>3</v>
      </c>
      <c r="D699" s="2769" t="s">
        <v>4</v>
      </c>
      <c r="E699" s="2770"/>
      <c r="F699" s="2770"/>
      <c r="G699" s="2771"/>
      <c r="H699" s="15" t="s">
        <v>5</v>
      </c>
      <c r="I699" s="563" t="s">
        <v>6</v>
      </c>
      <c r="J699" s="543" t="s">
        <v>7</v>
      </c>
      <c r="K699" s="543" t="s">
        <v>8</v>
      </c>
      <c r="L699" s="15" t="s">
        <v>9</v>
      </c>
      <c r="M699" s="16" t="s">
        <v>10</v>
      </c>
    </row>
    <row r="700" spans="1:13" ht="21" customHeight="1">
      <c r="A700" s="544"/>
      <c r="B700" s="10" t="s">
        <v>11</v>
      </c>
      <c r="C700" s="564" t="s">
        <v>12</v>
      </c>
      <c r="D700" s="11">
        <v>1</v>
      </c>
      <c r="E700" s="11">
        <v>2</v>
      </c>
      <c r="F700" s="12">
        <v>3</v>
      </c>
      <c r="G700" s="12">
        <v>4</v>
      </c>
      <c r="H700" s="451"/>
      <c r="I700" s="11" t="s">
        <v>13</v>
      </c>
      <c r="J700" s="10" t="s">
        <v>14</v>
      </c>
      <c r="K700" s="10" t="s">
        <v>15</v>
      </c>
      <c r="L700" s="451"/>
      <c r="M700" s="17"/>
    </row>
    <row r="701" spans="1:13" ht="21" customHeight="1">
      <c r="A701" s="24"/>
      <c r="B701" s="465"/>
      <c r="C701" s="465"/>
      <c r="D701" s="25"/>
      <c r="E701" s="25"/>
      <c r="F701" s="25"/>
      <c r="G701" s="25"/>
      <c r="H701" s="24"/>
      <c r="I701" s="25"/>
      <c r="J701" s="18" t="s">
        <v>16</v>
      </c>
      <c r="K701" s="18" t="s">
        <v>17</v>
      </c>
      <c r="L701" s="24"/>
      <c r="M701" s="19"/>
    </row>
    <row r="702" spans="1:13" ht="21" customHeight="1">
      <c r="A702" s="61" t="s">
        <v>1340</v>
      </c>
      <c r="B702" s="61" t="s">
        <v>1332</v>
      </c>
      <c r="C702" s="1232" t="s">
        <v>1333</v>
      </c>
      <c r="D702" s="61"/>
      <c r="E702" s="1254" t="s">
        <v>414</v>
      </c>
      <c r="F702" s="1254" t="s">
        <v>414</v>
      </c>
      <c r="G702" s="1254" t="s">
        <v>414</v>
      </c>
      <c r="H702" s="582"/>
      <c r="I702" s="1264"/>
      <c r="J702" s="583"/>
      <c r="K702" s="1231"/>
      <c r="L702" s="276"/>
      <c r="M702" s="769"/>
    </row>
    <row r="703" spans="1:13" ht="21" customHeight="1">
      <c r="A703" s="109" t="s">
        <v>1341</v>
      </c>
      <c r="B703" s="109" t="s">
        <v>557</v>
      </c>
      <c r="C703" s="496"/>
      <c r="D703" s="109"/>
      <c r="E703" s="109"/>
      <c r="F703" s="109"/>
      <c r="G703" s="109"/>
      <c r="H703" s="341"/>
      <c r="I703" s="569"/>
      <c r="J703" s="471"/>
      <c r="K703" s="493"/>
      <c r="L703" s="154"/>
      <c r="M703" s="471"/>
    </row>
    <row r="704" spans="1:13" ht="21" customHeight="1">
      <c r="A704" s="109" t="s">
        <v>1342</v>
      </c>
      <c r="B704" s="495" t="s">
        <v>559</v>
      </c>
      <c r="C704" s="496"/>
      <c r="D704" s="109"/>
      <c r="E704" s="496"/>
      <c r="F704" s="496"/>
      <c r="G704" s="109"/>
      <c r="H704" s="341"/>
      <c r="I704" s="569"/>
      <c r="J704" s="471"/>
      <c r="K704" s="493"/>
      <c r="L704" s="154"/>
      <c r="M704" s="471"/>
    </row>
    <row r="705" spans="1:13" ht="21" customHeight="1">
      <c r="A705" s="109"/>
      <c r="B705" s="495"/>
      <c r="C705" s="496"/>
      <c r="D705" s="109"/>
      <c r="E705" s="496"/>
      <c r="F705" s="496"/>
      <c r="G705" s="109"/>
      <c r="H705" s="341"/>
      <c r="I705" s="569"/>
      <c r="J705" s="471"/>
      <c r="K705" s="493"/>
      <c r="L705" s="154"/>
      <c r="M705" s="471"/>
    </row>
    <row r="706" spans="1:13" ht="21" customHeight="1">
      <c r="A706" s="1241" t="s">
        <v>1338</v>
      </c>
      <c r="B706" s="495"/>
      <c r="C706" s="496"/>
      <c r="D706" s="109"/>
      <c r="E706" s="109"/>
      <c r="F706" s="109"/>
      <c r="G706" s="109"/>
      <c r="H706" s="341"/>
      <c r="I706" s="569"/>
      <c r="J706" s="471"/>
      <c r="K706" s="493"/>
      <c r="L706" s="154"/>
      <c r="M706" s="471"/>
    </row>
    <row r="707" spans="1:13" ht="21" customHeight="1">
      <c r="A707" s="109" t="s">
        <v>1343</v>
      </c>
      <c r="B707" s="495" t="s">
        <v>1339</v>
      </c>
      <c r="C707" s="1242">
        <v>23712</v>
      </c>
      <c r="D707" s="1193" t="s">
        <v>414</v>
      </c>
      <c r="E707" s="109"/>
      <c r="F707" s="109"/>
      <c r="G707" s="109"/>
      <c r="H707" s="341"/>
      <c r="I707" s="569"/>
      <c r="J707" s="471"/>
      <c r="K707" s="493"/>
      <c r="L707" s="154"/>
      <c r="M707" s="471"/>
    </row>
    <row r="708" spans="1:13" ht="21" customHeight="1">
      <c r="A708" s="109" t="s">
        <v>1344</v>
      </c>
      <c r="B708" s="495"/>
      <c r="C708" s="496"/>
      <c r="D708" s="109"/>
      <c r="E708" s="109"/>
      <c r="F708" s="109"/>
      <c r="G708" s="109"/>
      <c r="H708" s="341"/>
      <c r="I708" s="569"/>
      <c r="J708" s="471"/>
      <c r="K708" s="493"/>
      <c r="L708" s="154"/>
      <c r="M708" s="471"/>
    </row>
    <row r="709" spans="1:13" ht="21" customHeight="1">
      <c r="A709" s="548" t="s">
        <v>559</v>
      </c>
      <c r="B709" s="495"/>
      <c r="C709" s="495"/>
      <c r="D709" s="495"/>
      <c r="E709" s="495"/>
      <c r="F709" s="495"/>
      <c r="G709" s="495"/>
      <c r="H709" s="341"/>
      <c r="I709" s="569"/>
      <c r="J709" s="471"/>
      <c r="K709" s="493"/>
      <c r="L709" s="154"/>
      <c r="M709" s="471"/>
    </row>
    <row r="710" spans="1:13" ht="21" customHeight="1">
      <c r="A710" s="109" t="s">
        <v>1347</v>
      </c>
      <c r="B710" s="495" t="s">
        <v>1345</v>
      </c>
      <c r="C710" s="496" t="s">
        <v>990</v>
      </c>
      <c r="D710" s="109"/>
      <c r="E710" s="1193" t="s">
        <v>414</v>
      </c>
      <c r="F710" s="1193" t="s">
        <v>414</v>
      </c>
      <c r="G710" s="1193" t="s">
        <v>414</v>
      </c>
      <c r="H710" s="222"/>
      <c r="I710" s="547"/>
      <c r="J710" s="549"/>
      <c r="K710" s="66"/>
      <c r="L710" s="66"/>
      <c r="M710" s="471"/>
    </row>
    <row r="711" spans="1:13" ht="21" customHeight="1">
      <c r="A711" s="109" t="s">
        <v>1346</v>
      </c>
      <c r="B711" s="495"/>
      <c r="C711" s="496"/>
      <c r="D711" s="109"/>
      <c r="E711" s="109"/>
      <c r="F711" s="109"/>
      <c r="G711" s="109"/>
      <c r="H711" s="222"/>
      <c r="I711" s="569"/>
      <c r="J711" s="549"/>
      <c r="K711" s="66"/>
      <c r="L711" s="66"/>
      <c r="M711" s="474"/>
    </row>
    <row r="712" spans="1:13" ht="21" customHeight="1">
      <c r="A712" s="849" t="s">
        <v>1348</v>
      </c>
      <c r="B712" s="423" t="s">
        <v>1349</v>
      </c>
      <c r="C712" s="496"/>
      <c r="D712" s="1224"/>
      <c r="E712" s="109"/>
      <c r="F712" s="109"/>
      <c r="G712" s="109"/>
      <c r="H712" s="109" t="s">
        <v>560</v>
      </c>
      <c r="I712" s="1220">
        <v>2000</v>
      </c>
      <c r="J712" s="1224" t="s">
        <v>1298</v>
      </c>
      <c r="K712" s="472" t="s">
        <v>561</v>
      </c>
      <c r="L712" s="472" t="s">
        <v>1350</v>
      </c>
      <c r="M712" s="1247" t="s">
        <v>1368</v>
      </c>
    </row>
    <row r="713" spans="1:13" ht="21" customHeight="1">
      <c r="A713" s="109" t="s">
        <v>1351</v>
      </c>
      <c r="B713" s="423" t="s">
        <v>1352</v>
      </c>
      <c r="C713" s="1243"/>
      <c r="D713" s="1224"/>
      <c r="E713" s="109"/>
      <c r="F713" s="109"/>
      <c r="G713" s="109"/>
      <c r="H713" s="109" t="s">
        <v>563</v>
      </c>
      <c r="I713" s="1220">
        <v>1000</v>
      </c>
      <c r="J713" s="1224" t="s">
        <v>1298</v>
      </c>
      <c r="K713" s="472" t="s">
        <v>564</v>
      </c>
      <c r="L713" s="472" t="s">
        <v>565</v>
      </c>
      <c r="M713" s="1247" t="s">
        <v>1353</v>
      </c>
    </row>
    <row r="714" spans="1:13" ht="21" customHeight="1">
      <c r="A714" s="109" t="s">
        <v>1364</v>
      </c>
      <c r="B714" s="1226" t="s">
        <v>1354</v>
      </c>
      <c r="C714" s="1243" t="s">
        <v>1355</v>
      </c>
      <c r="D714" s="1224"/>
      <c r="E714" s="1193" t="s">
        <v>414</v>
      </c>
      <c r="F714" s="1193" t="s">
        <v>414</v>
      </c>
      <c r="G714" s="109"/>
      <c r="H714" s="109" t="s">
        <v>566</v>
      </c>
      <c r="I714" s="497"/>
      <c r="J714" s="1224"/>
      <c r="K714" s="743" t="s">
        <v>567</v>
      </c>
      <c r="L714" s="423" t="s">
        <v>464</v>
      </c>
      <c r="M714" s="1247" t="s">
        <v>1356</v>
      </c>
    </row>
    <row r="715" spans="1:13" ht="21" customHeight="1">
      <c r="A715" s="849" t="s">
        <v>1365</v>
      </c>
      <c r="B715" s="1226" t="s">
        <v>1357</v>
      </c>
      <c r="C715" s="1244"/>
      <c r="D715" s="1245"/>
      <c r="E715" s="1246"/>
      <c r="F715" s="1246"/>
      <c r="G715" s="1246"/>
      <c r="H715" s="109" t="s">
        <v>1358</v>
      </c>
      <c r="I715" s="1220">
        <v>7200</v>
      </c>
      <c r="J715" s="1224" t="s">
        <v>1298</v>
      </c>
      <c r="K715" s="472" t="s">
        <v>568</v>
      </c>
      <c r="L715" s="423" t="s">
        <v>569</v>
      </c>
      <c r="M715" s="1248" t="s">
        <v>1369</v>
      </c>
    </row>
    <row r="716" spans="1:13" ht="21" customHeight="1">
      <c r="A716" s="849" t="s">
        <v>1366</v>
      </c>
      <c r="B716" s="1226" t="s">
        <v>1359</v>
      </c>
      <c r="C716" s="1244"/>
      <c r="D716" s="496"/>
      <c r="E716" s="109"/>
      <c r="F716" s="109"/>
      <c r="G716" s="109"/>
      <c r="H716" s="109" t="s">
        <v>570</v>
      </c>
      <c r="I716" s="497"/>
      <c r="J716" s="1224"/>
      <c r="K716" s="472" t="s">
        <v>571</v>
      </c>
      <c r="L716" s="472" t="s">
        <v>572</v>
      </c>
      <c r="M716" s="423"/>
    </row>
    <row r="717" spans="1:13" ht="21" customHeight="1">
      <c r="A717" s="849" t="s">
        <v>1367</v>
      </c>
      <c r="B717" s="1226"/>
      <c r="C717" s="1244"/>
      <c r="D717" s="496"/>
      <c r="E717" s="109"/>
      <c r="F717" s="109"/>
      <c r="G717" s="109"/>
      <c r="H717" s="1223" t="s">
        <v>1361</v>
      </c>
      <c r="I717" s="1125">
        <v>6000</v>
      </c>
      <c r="J717" s="1224" t="s">
        <v>1298</v>
      </c>
      <c r="K717" s="1226" t="s">
        <v>573</v>
      </c>
      <c r="L717" s="1226" t="s">
        <v>1362</v>
      </c>
      <c r="M717" s="1226"/>
    </row>
    <row r="718" spans="1:13" ht="21" customHeight="1">
      <c r="A718" s="109" t="s">
        <v>1360</v>
      </c>
      <c r="B718" s="1226"/>
      <c r="C718" s="1244"/>
      <c r="D718" s="496"/>
      <c r="E718" s="109"/>
      <c r="F718" s="109"/>
      <c r="G718" s="109"/>
      <c r="H718" s="1223"/>
      <c r="I718" s="1125"/>
      <c r="J718" s="1224"/>
      <c r="K718" s="1226"/>
      <c r="L718" s="1226" t="s">
        <v>1363</v>
      </c>
      <c r="M718" s="1226"/>
    </row>
    <row r="719" spans="1:13" ht="21" customHeight="1">
      <c r="A719" s="1255" t="s">
        <v>1372</v>
      </c>
      <c r="B719" s="496"/>
      <c r="C719" s="496" t="s">
        <v>1370</v>
      </c>
      <c r="D719" s="764"/>
      <c r="E719" s="1193" t="s">
        <v>414</v>
      </c>
      <c r="F719" s="1193" t="s">
        <v>414</v>
      </c>
      <c r="G719" s="1193" t="s">
        <v>414</v>
      </c>
      <c r="H719" s="568" t="s">
        <v>1312</v>
      </c>
      <c r="I719" s="1220"/>
      <c r="J719" s="596"/>
      <c r="K719" s="109"/>
      <c r="L719" s="119"/>
      <c r="M719" s="549"/>
    </row>
    <row r="720" spans="1:13" ht="21" customHeight="1">
      <c r="A720" s="1265" t="s">
        <v>1373</v>
      </c>
      <c r="B720" s="465"/>
      <c r="C720" s="465"/>
      <c r="D720" s="765"/>
      <c r="E720" s="765"/>
      <c r="F720" s="765"/>
      <c r="G720" s="765"/>
      <c r="H720" s="233" t="s">
        <v>1371</v>
      </c>
      <c r="I720" s="1266">
        <v>3080</v>
      </c>
      <c r="J720" s="1258" t="s">
        <v>1298</v>
      </c>
      <c r="K720" s="264"/>
      <c r="L720" s="62"/>
      <c r="M720" s="1267"/>
    </row>
    <row r="721" spans="1:13" ht="21" customHeight="1">
      <c r="M721" s="214">
        <v>40</v>
      </c>
    </row>
    <row r="722" spans="1:13" ht="21" customHeight="1">
      <c r="A722" s="522"/>
      <c r="B722" s="176"/>
      <c r="C722" s="177"/>
      <c r="D722" s="177"/>
      <c r="E722" s="177"/>
      <c r="F722" s="177"/>
      <c r="G722" s="177"/>
      <c r="H722" s="578"/>
      <c r="I722" s="558"/>
      <c r="J722" s="579"/>
      <c r="K722" s="161"/>
      <c r="L722" s="161"/>
      <c r="M722" s="177"/>
    </row>
    <row r="723" spans="1:13" ht="21" customHeight="1">
      <c r="A723" s="541" t="s">
        <v>1</v>
      </c>
      <c r="B723" s="542" t="s">
        <v>2</v>
      </c>
      <c r="C723" s="39" t="s">
        <v>3</v>
      </c>
      <c r="D723" s="2769" t="s">
        <v>4</v>
      </c>
      <c r="E723" s="2770"/>
      <c r="F723" s="2770"/>
      <c r="G723" s="2771"/>
      <c r="H723" s="15" t="s">
        <v>5</v>
      </c>
      <c r="I723" s="45" t="s">
        <v>6</v>
      </c>
      <c r="J723" s="543" t="s">
        <v>7</v>
      </c>
      <c r="K723" s="543" t="s">
        <v>8</v>
      </c>
      <c r="L723" s="15" t="s">
        <v>9</v>
      </c>
      <c r="M723" s="16" t="s">
        <v>10</v>
      </c>
    </row>
    <row r="724" spans="1:13" ht="21" customHeight="1">
      <c r="A724" s="544"/>
      <c r="B724" s="21" t="s">
        <v>11</v>
      </c>
      <c r="C724" s="415" t="s">
        <v>12</v>
      </c>
      <c r="D724" s="11">
        <v>1</v>
      </c>
      <c r="E724" s="11">
        <v>2</v>
      </c>
      <c r="F724" s="12">
        <v>3</v>
      </c>
      <c r="G724" s="12">
        <v>4</v>
      </c>
      <c r="H724" s="20"/>
      <c r="I724" s="13" t="s">
        <v>13</v>
      </c>
      <c r="J724" s="10" t="s">
        <v>14</v>
      </c>
      <c r="K724" s="10" t="s">
        <v>15</v>
      </c>
      <c r="L724" s="451"/>
      <c r="M724" s="17"/>
    </row>
    <row r="725" spans="1:13" ht="21" customHeight="1">
      <c r="A725" s="24"/>
      <c r="B725" s="465"/>
      <c r="C725" s="465"/>
      <c r="D725" s="25"/>
      <c r="E725" s="25"/>
      <c r="F725" s="25"/>
      <c r="G725" s="25"/>
      <c r="H725" s="24"/>
      <c r="I725" s="25"/>
      <c r="J725" s="18" t="s">
        <v>16</v>
      </c>
      <c r="K725" s="466" t="s">
        <v>17</v>
      </c>
      <c r="L725" s="24"/>
      <c r="M725" s="34"/>
    </row>
    <row r="726" spans="1:13" ht="21" customHeight="1">
      <c r="A726" s="1252" t="s">
        <v>1374</v>
      </c>
      <c r="B726" s="46"/>
      <c r="C726" s="46"/>
      <c r="D726" s="1253"/>
      <c r="E726" s="1254"/>
      <c r="F726" s="1254"/>
      <c r="G726" s="1254"/>
      <c r="H726" s="276"/>
      <c r="I726" s="1234"/>
      <c r="J726" s="1235"/>
      <c r="K726" s="61"/>
      <c r="L726" s="590"/>
      <c r="M726" s="584"/>
    </row>
    <row r="727" spans="1:13" ht="21" customHeight="1">
      <c r="A727" s="109" t="s">
        <v>1375</v>
      </c>
      <c r="B727" s="223"/>
      <c r="C727" s="223"/>
      <c r="D727" s="764"/>
      <c r="E727" s="764"/>
      <c r="F727" s="764"/>
      <c r="G727" s="764"/>
      <c r="H727" s="568"/>
      <c r="I727" s="1220"/>
      <c r="J727" s="1224"/>
      <c r="K727" s="109"/>
      <c r="L727" s="119"/>
      <c r="M727" s="549"/>
    </row>
    <row r="728" spans="1:13" ht="21" customHeight="1">
      <c r="A728" s="1241" t="s">
        <v>1376</v>
      </c>
      <c r="B728" s="1226"/>
      <c r="C728" s="1244"/>
      <c r="D728" s="496"/>
      <c r="E728" s="109"/>
      <c r="F728" s="109"/>
      <c r="G728" s="109"/>
      <c r="H728" s="1223" t="s">
        <v>574</v>
      </c>
      <c r="I728" s="1228"/>
      <c r="J728" s="1224"/>
      <c r="K728" s="109" t="s">
        <v>575</v>
      </c>
      <c r="L728" s="1223" t="s">
        <v>576</v>
      </c>
      <c r="M728" s="1247" t="s">
        <v>1368</v>
      </c>
    </row>
    <row r="729" spans="1:13" ht="21" customHeight="1">
      <c r="A729" s="109" t="s">
        <v>1381</v>
      </c>
      <c r="B729" s="1226"/>
      <c r="C729" s="1244"/>
      <c r="D729" s="496"/>
      <c r="E729" s="109"/>
      <c r="F729" s="109"/>
      <c r="G729" s="109"/>
      <c r="H729" s="1223" t="s">
        <v>577</v>
      </c>
      <c r="I729" s="1228"/>
      <c r="J729" s="1224"/>
      <c r="K729" s="109" t="s">
        <v>578</v>
      </c>
      <c r="L729" s="1223" t="s">
        <v>579</v>
      </c>
      <c r="M729" s="1247" t="s">
        <v>1353</v>
      </c>
    </row>
    <row r="730" spans="1:13" ht="21" customHeight="1">
      <c r="A730" s="109" t="s">
        <v>1382</v>
      </c>
      <c r="B730" s="1226"/>
      <c r="C730" s="1244" t="s">
        <v>1377</v>
      </c>
      <c r="D730" s="496"/>
      <c r="E730" s="1193" t="s">
        <v>414</v>
      </c>
      <c r="F730" s="1193" t="s">
        <v>414</v>
      </c>
      <c r="G730" s="1193" t="s">
        <v>414</v>
      </c>
      <c r="H730" s="1223" t="s">
        <v>580</v>
      </c>
      <c r="I730" s="1125">
        <v>10000</v>
      </c>
      <c r="J730" s="1224" t="s">
        <v>1298</v>
      </c>
      <c r="K730" s="109" t="s">
        <v>581</v>
      </c>
      <c r="L730" s="1223">
        <v>80</v>
      </c>
      <c r="M730" s="1247" t="s">
        <v>1378</v>
      </c>
    </row>
    <row r="731" spans="1:13" ht="21" customHeight="1">
      <c r="A731" s="109" t="s">
        <v>1383</v>
      </c>
      <c r="B731" s="1226"/>
      <c r="C731" s="1244"/>
      <c r="D731" s="496"/>
      <c r="E731" s="109"/>
      <c r="F731" s="109"/>
      <c r="G731" s="109"/>
      <c r="H731" s="1223" t="s">
        <v>582</v>
      </c>
      <c r="I731" s="1125">
        <v>2000</v>
      </c>
      <c r="J731" s="1224" t="s">
        <v>1298</v>
      </c>
      <c r="K731" s="109" t="s">
        <v>583</v>
      </c>
      <c r="L731" s="1223" t="s">
        <v>584</v>
      </c>
      <c r="M731" s="1249" t="s">
        <v>1390</v>
      </c>
    </row>
    <row r="732" spans="1:13" ht="21" customHeight="1">
      <c r="A732" s="109" t="s">
        <v>1384</v>
      </c>
      <c r="B732" s="1226"/>
      <c r="C732" s="1244" t="s">
        <v>1377</v>
      </c>
      <c r="D732" s="496"/>
      <c r="E732" s="1193" t="s">
        <v>414</v>
      </c>
      <c r="F732" s="1193" t="s">
        <v>414</v>
      </c>
      <c r="G732" s="1193" t="s">
        <v>414</v>
      </c>
      <c r="H732" s="1256"/>
      <c r="I732" s="1228"/>
      <c r="J732" s="1224"/>
      <c r="K732" s="109" t="s">
        <v>585</v>
      </c>
      <c r="L732" s="1223" t="s">
        <v>586</v>
      </c>
      <c r="M732" s="1249" t="s">
        <v>1379</v>
      </c>
    </row>
    <row r="733" spans="1:13" ht="21" customHeight="1">
      <c r="A733" s="109" t="s">
        <v>1380</v>
      </c>
      <c r="B733" s="1226"/>
      <c r="C733" s="1244"/>
      <c r="D733" s="496"/>
      <c r="E733" s="109"/>
      <c r="F733" s="109"/>
      <c r="G733" s="109"/>
      <c r="H733" s="1256"/>
      <c r="I733" s="1228"/>
      <c r="J733" s="1224"/>
      <c r="K733" s="109" t="s">
        <v>587</v>
      </c>
      <c r="L733" s="1223" t="s">
        <v>588</v>
      </c>
      <c r="M733" s="317"/>
    </row>
    <row r="734" spans="1:13" ht="21" customHeight="1">
      <c r="A734" s="109" t="s">
        <v>1385</v>
      </c>
      <c r="B734" s="1226"/>
      <c r="C734" s="1244" t="s">
        <v>1377</v>
      </c>
      <c r="D734" s="496"/>
      <c r="E734" s="1193" t="s">
        <v>414</v>
      </c>
      <c r="F734" s="1193" t="s">
        <v>414</v>
      </c>
      <c r="G734" s="1193" t="s">
        <v>414</v>
      </c>
      <c r="H734" s="1256"/>
      <c r="I734" s="1228"/>
      <c r="J734" s="1224"/>
      <c r="K734" s="1226" t="s">
        <v>589</v>
      </c>
      <c r="L734" s="1223" t="s">
        <v>1389</v>
      </c>
      <c r="M734" s="872"/>
    </row>
    <row r="735" spans="1:13" ht="21" customHeight="1">
      <c r="A735" s="109" t="s">
        <v>1386</v>
      </c>
      <c r="B735" s="1226"/>
      <c r="C735" s="1244"/>
      <c r="D735" s="496"/>
      <c r="E735" s="109"/>
      <c r="F735" s="109"/>
      <c r="G735" s="109"/>
      <c r="H735" s="1256"/>
      <c r="I735" s="1228"/>
      <c r="J735" s="1224"/>
      <c r="K735" s="1226" t="s">
        <v>590</v>
      </c>
      <c r="L735" s="1223" t="s">
        <v>1388</v>
      </c>
      <c r="M735" s="1226"/>
    </row>
    <row r="736" spans="1:13" ht="21" customHeight="1">
      <c r="A736" s="162" t="s">
        <v>1387</v>
      </c>
      <c r="B736" s="156"/>
      <c r="C736" s="223"/>
      <c r="D736" s="223"/>
      <c r="E736" s="223"/>
      <c r="F736" s="223"/>
      <c r="G736" s="223"/>
      <c r="H736" s="566"/>
      <c r="I736" s="471"/>
      <c r="J736" s="471"/>
      <c r="K736" s="326"/>
      <c r="L736" s="149"/>
      <c r="M736" s="471"/>
    </row>
    <row r="737" spans="1:13" ht="21" customHeight="1">
      <c r="A737" s="109" t="s">
        <v>1391</v>
      </c>
      <c r="B737" s="109" t="s">
        <v>1392</v>
      </c>
      <c r="C737" s="594"/>
      <c r="D737" s="156"/>
      <c r="E737" s="1193"/>
      <c r="F737" s="1193"/>
      <c r="G737" s="1193"/>
      <c r="H737" s="109" t="s">
        <v>566</v>
      </c>
      <c r="I737" s="1250"/>
      <c r="J737" s="1251"/>
      <c r="K737" s="156"/>
      <c r="L737" s="156"/>
      <c r="M737" s="156"/>
    </row>
    <row r="738" spans="1:13" ht="21" customHeight="1">
      <c r="A738" s="109" t="s">
        <v>1393</v>
      </c>
      <c r="B738" s="109" t="s">
        <v>1394</v>
      </c>
      <c r="C738" s="223"/>
      <c r="D738" s="156"/>
      <c r="E738" s="156"/>
      <c r="F738" s="156"/>
      <c r="G738" s="156"/>
      <c r="H738" s="109" t="s">
        <v>1395</v>
      </c>
      <c r="I738" s="1220">
        <v>3600</v>
      </c>
      <c r="J738" s="1224" t="s">
        <v>1298</v>
      </c>
      <c r="K738" s="109" t="s">
        <v>578</v>
      </c>
      <c r="L738" s="109" t="s">
        <v>562</v>
      </c>
      <c r="M738" s="1247" t="s">
        <v>1368</v>
      </c>
    </row>
    <row r="739" spans="1:13" ht="21" customHeight="1">
      <c r="A739" s="148"/>
      <c r="B739" s="148"/>
      <c r="C739" s="148"/>
      <c r="D739" s="148"/>
      <c r="E739" s="148"/>
      <c r="F739" s="148"/>
      <c r="G739" s="148"/>
      <c r="H739" s="109" t="s">
        <v>570</v>
      </c>
      <c r="I739" s="497"/>
      <c r="J739" s="1224"/>
      <c r="K739" s="148"/>
      <c r="L739" s="109" t="s">
        <v>1396</v>
      </c>
      <c r="M739" s="1247" t="s">
        <v>1356</v>
      </c>
    </row>
    <row r="740" spans="1:13" ht="21" customHeight="1">
      <c r="A740" s="148"/>
      <c r="B740" s="148"/>
      <c r="C740" s="148"/>
      <c r="D740" s="148"/>
      <c r="E740" s="148"/>
      <c r="F740" s="148"/>
      <c r="G740" s="148"/>
      <c r="H740" s="1223" t="s">
        <v>1397</v>
      </c>
      <c r="I740" s="1125">
        <v>3000</v>
      </c>
      <c r="J740" s="1224" t="s">
        <v>1298</v>
      </c>
      <c r="K740" s="148"/>
      <c r="L740" s="495">
        <v>70</v>
      </c>
      <c r="M740" s="1248" t="s">
        <v>1369</v>
      </c>
    </row>
    <row r="741" spans="1:13" ht="21" customHeight="1">
      <c r="A741" s="109" t="s">
        <v>1398</v>
      </c>
      <c r="B741" s="495" t="s">
        <v>1399</v>
      </c>
      <c r="C741" s="594" t="s">
        <v>1400</v>
      </c>
      <c r="D741" s="156"/>
      <c r="E741" s="1193" t="s">
        <v>414</v>
      </c>
      <c r="F741" s="156"/>
      <c r="G741" s="156"/>
      <c r="H741" s="156" t="s">
        <v>1406</v>
      </c>
      <c r="I741" s="1260"/>
      <c r="J741" s="156"/>
      <c r="K741" s="1226" t="s">
        <v>1407</v>
      </c>
      <c r="L741" s="1223" t="s">
        <v>1408</v>
      </c>
      <c r="M741" s="17"/>
    </row>
    <row r="742" spans="1:13" ht="21" customHeight="1">
      <c r="A742" s="109" t="s">
        <v>1401</v>
      </c>
      <c r="B742" s="495" t="s">
        <v>1402</v>
      </c>
      <c r="C742" s="223"/>
      <c r="D742" s="156"/>
      <c r="E742" s="156"/>
      <c r="F742" s="156"/>
      <c r="G742" s="156"/>
      <c r="H742" s="156" t="s">
        <v>1409</v>
      </c>
      <c r="I742" s="1260"/>
      <c r="J742" s="156"/>
      <c r="K742" s="1226" t="s">
        <v>1410</v>
      </c>
      <c r="L742" s="1223" t="s">
        <v>591</v>
      </c>
      <c r="M742" s="17"/>
    </row>
    <row r="743" spans="1:13" ht="21" customHeight="1">
      <c r="A743" s="69"/>
      <c r="B743" s="69"/>
      <c r="C743" s="69"/>
      <c r="D743" s="69"/>
      <c r="E743" s="69"/>
      <c r="F743" s="69"/>
      <c r="G743" s="69"/>
      <c r="H743" s="1257"/>
      <c r="I743" s="1136"/>
      <c r="J743" s="1258"/>
      <c r="K743" s="69"/>
      <c r="L743" s="1257" t="s">
        <v>592</v>
      </c>
      <c r="M743" s="1259"/>
    </row>
    <row r="744" spans="1:13" ht="21" customHeight="1">
      <c r="A744" s="132"/>
      <c r="B744" s="132"/>
      <c r="C744" s="132"/>
      <c r="D744" s="132"/>
      <c r="E744" s="132"/>
      <c r="F744" s="132"/>
      <c r="G744" s="132"/>
      <c r="H744" s="901"/>
      <c r="I744" s="1261"/>
      <c r="J744" s="1262"/>
      <c r="K744" s="132"/>
      <c r="L744" s="901"/>
      <c r="M744" s="1263"/>
    </row>
    <row r="745" spans="1:13" ht="21" customHeight="1">
      <c r="A745" s="161"/>
      <c r="B745" s="176"/>
      <c r="C745" s="478"/>
      <c r="D745" s="185"/>
      <c r="E745" s="510"/>
      <c r="F745" s="185"/>
      <c r="G745" s="510"/>
      <c r="H745" s="287"/>
      <c r="I745" s="572"/>
      <c r="J745" s="511"/>
      <c r="K745" s="560"/>
      <c r="L745" s="483"/>
      <c r="M745" s="587">
        <v>41</v>
      </c>
    </row>
    <row r="746" spans="1:13" ht="21" customHeight="1">
      <c r="A746" s="588"/>
      <c r="B746" s="178"/>
      <c r="C746" s="513"/>
      <c r="D746" s="172"/>
      <c r="E746" s="490"/>
      <c r="F746" s="172"/>
      <c r="G746" s="490"/>
      <c r="H746" s="574"/>
      <c r="I746" s="575"/>
      <c r="J746" s="516"/>
      <c r="K746" s="576"/>
      <c r="L746" s="514"/>
      <c r="M746" s="589"/>
    </row>
    <row r="747" spans="1:13" ht="21" customHeight="1">
      <c r="A747" s="541" t="s">
        <v>1</v>
      </c>
      <c r="B747" s="542" t="s">
        <v>2</v>
      </c>
      <c r="C747" s="39" t="s">
        <v>3</v>
      </c>
      <c r="D747" s="2769" t="s">
        <v>4</v>
      </c>
      <c r="E747" s="2770"/>
      <c r="F747" s="2770"/>
      <c r="G747" s="2771"/>
      <c r="H747" s="15" t="s">
        <v>5</v>
      </c>
      <c r="I747" s="45" t="s">
        <v>6</v>
      </c>
      <c r="J747" s="543" t="s">
        <v>7</v>
      </c>
      <c r="K747" s="543" t="s">
        <v>8</v>
      </c>
      <c r="L747" s="15" t="s">
        <v>9</v>
      </c>
      <c r="M747" s="16" t="s">
        <v>10</v>
      </c>
    </row>
    <row r="748" spans="1:13" ht="21" customHeight="1">
      <c r="A748" s="544"/>
      <c r="B748" s="21" t="s">
        <v>11</v>
      </c>
      <c r="C748" s="415" t="s">
        <v>12</v>
      </c>
      <c r="D748" s="11">
        <v>1</v>
      </c>
      <c r="E748" s="11">
        <v>2</v>
      </c>
      <c r="F748" s="12">
        <v>3</v>
      </c>
      <c r="G748" s="12">
        <v>4</v>
      </c>
      <c r="H748" s="20"/>
      <c r="I748" s="13" t="s">
        <v>13</v>
      </c>
      <c r="J748" s="10" t="s">
        <v>14</v>
      </c>
      <c r="K748" s="10" t="s">
        <v>15</v>
      </c>
      <c r="L748" s="451"/>
      <c r="M748" s="17"/>
    </row>
    <row r="749" spans="1:13" ht="21" customHeight="1">
      <c r="A749" s="24"/>
      <c r="B749" s="465"/>
      <c r="C749" s="465"/>
      <c r="D749" s="25"/>
      <c r="E749" s="25"/>
      <c r="F749" s="25"/>
      <c r="G749" s="25"/>
      <c r="H749" s="24"/>
      <c r="I749" s="25"/>
      <c r="J749" s="18" t="s">
        <v>16</v>
      </c>
      <c r="K749" s="466" t="s">
        <v>17</v>
      </c>
      <c r="L749" s="24"/>
      <c r="M749" s="34"/>
    </row>
    <row r="750" spans="1:13" ht="21" customHeight="1">
      <c r="A750" s="1271" t="s">
        <v>1413</v>
      </c>
      <c r="B750" s="1271" t="s">
        <v>1403</v>
      </c>
      <c r="C750" s="834" t="s">
        <v>1404</v>
      </c>
      <c r="D750" s="584"/>
      <c r="E750" s="584"/>
      <c r="F750" s="584"/>
      <c r="G750" s="1254" t="s">
        <v>414</v>
      </c>
      <c r="H750" s="584" t="s">
        <v>396</v>
      </c>
      <c r="I750" s="1272">
        <v>3000</v>
      </c>
      <c r="J750" s="1273" t="s">
        <v>1298</v>
      </c>
      <c r="K750" s="584"/>
      <c r="L750" s="1270"/>
      <c r="M750" s="16"/>
    </row>
    <row r="751" spans="1:13" ht="21" customHeight="1">
      <c r="A751" s="109" t="s">
        <v>1414</v>
      </c>
      <c r="B751" s="495" t="s">
        <v>1405</v>
      </c>
      <c r="C751" s="594"/>
      <c r="D751" s="156"/>
      <c r="E751" s="156"/>
      <c r="F751" s="156"/>
      <c r="G751" s="156"/>
      <c r="H751" s="147" t="s">
        <v>525</v>
      </c>
      <c r="I751" s="1274">
        <v>123920</v>
      </c>
      <c r="J751" s="1251"/>
      <c r="K751" s="156"/>
      <c r="L751" s="1223"/>
      <c r="M751" s="17"/>
    </row>
    <row r="752" spans="1:13" ht="21" customHeight="1">
      <c r="A752" s="149" t="s">
        <v>1415</v>
      </c>
      <c r="B752" s="223"/>
      <c r="C752" s="223"/>
      <c r="D752" s="11"/>
      <c r="E752" s="11"/>
      <c r="F752" s="11"/>
      <c r="G752" s="11"/>
      <c r="H752" s="451"/>
      <c r="I752" s="11"/>
      <c r="J752" s="10"/>
      <c r="K752" s="10"/>
      <c r="L752" s="451"/>
      <c r="M752" s="17"/>
    </row>
    <row r="753" spans="1:13" ht="21" customHeight="1">
      <c r="A753" s="147" t="s">
        <v>1417</v>
      </c>
      <c r="B753" s="495" t="s">
        <v>511</v>
      </c>
      <c r="C753" s="223"/>
      <c r="D753" s="156"/>
      <c r="E753" s="156"/>
      <c r="F753" s="156"/>
      <c r="G753" s="156"/>
      <c r="H753" s="156" t="s">
        <v>618</v>
      </c>
      <c r="I753" s="609"/>
      <c r="J753" s="156"/>
      <c r="K753" s="156"/>
      <c r="L753" s="156"/>
      <c r="M753" s="156"/>
    </row>
    <row r="754" spans="1:13" ht="21" customHeight="1">
      <c r="A754" s="147" t="s">
        <v>1418</v>
      </c>
      <c r="B754" s="495" t="s">
        <v>619</v>
      </c>
      <c r="C754" s="223"/>
      <c r="D754" s="156"/>
      <c r="E754" s="156"/>
      <c r="F754" s="156"/>
      <c r="G754" s="1201"/>
      <c r="H754" s="156" t="s">
        <v>620</v>
      </c>
      <c r="I754" s="657">
        <v>1800</v>
      </c>
      <c r="J754" s="156" t="s">
        <v>1411</v>
      </c>
      <c r="K754" s="156" t="s">
        <v>621</v>
      </c>
      <c r="L754" s="156" t="s">
        <v>622</v>
      </c>
      <c r="M754" s="156" t="s">
        <v>408</v>
      </c>
    </row>
    <row r="755" spans="1:13" ht="21" customHeight="1">
      <c r="A755" s="147" t="s">
        <v>1419</v>
      </c>
      <c r="B755" s="495" t="s">
        <v>623</v>
      </c>
      <c r="C755" s="594" t="s">
        <v>1412</v>
      </c>
      <c r="D755" s="156"/>
      <c r="E755" s="156"/>
      <c r="F755" s="1193" t="s">
        <v>414</v>
      </c>
      <c r="G755" s="156"/>
      <c r="H755" s="156" t="s">
        <v>436</v>
      </c>
      <c r="I755" s="657"/>
      <c r="J755" s="156"/>
      <c r="K755" s="156" t="s">
        <v>624</v>
      </c>
      <c r="L755" s="156" t="s">
        <v>625</v>
      </c>
      <c r="M755" s="156" t="s">
        <v>519</v>
      </c>
    </row>
    <row r="756" spans="1:13" ht="21" customHeight="1">
      <c r="A756" s="156" t="s">
        <v>1420</v>
      </c>
      <c r="B756" s="495" t="s">
        <v>626</v>
      </c>
      <c r="C756" s="223"/>
      <c r="D756" s="156"/>
      <c r="E756" s="156"/>
      <c r="F756" s="223"/>
      <c r="G756" s="156"/>
      <c r="H756" s="156" t="s">
        <v>627</v>
      </c>
      <c r="I756" s="657">
        <v>1500</v>
      </c>
      <c r="J756" s="156" t="s">
        <v>1411</v>
      </c>
      <c r="K756" s="156" t="s">
        <v>628</v>
      </c>
      <c r="L756" s="156" t="s">
        <v>621</v>
      </c>
      <c r="M756" s="156" t="s">
        <v>410</v>
      </c>
    </row>
    <row r="757" spans="1:13" ht="21" customHeight="1">
      <c r="A757" s="156" t="s">
        <v>1421</v>
      </c>
      <c r="B757" s="495"/>
      <c r="C757" s="594"/>
      <c r="D757" s="156"/>
      <c r="E757" s="156"/>
      <c r="F757" s="1193"/>
      <c r="G757" s="1201"/>
      <c r="H757" s="156" t="s">
        <v>629</v>
      </c>
      <c r="I757" s="657">
        <v>1000</v>
      </c>
      <c r="J757" s="156" t="s">
        <v>1411</v>
      </c>
      <c r="K757" s="156"/>
      <c r="L757" s="156" t="s">
        <v>630</v>
      </c>
      <c r="M757" s="156"/>
    </row>
    <row r="758" spans="1:13" ht="21" customHeight="1">
      <c r="A758" s="156" t="s">
        <v>1422</v>
      </c>
      <c r="B758" s="495"/>
      <c r="C758" s="223"/>
      <c r="D758" s="156"/>
      <c r="E758" s="156"/>
      <c r="F758" s="156"/>
      <c r="G758" s="156"/>
      <c r="H758" s="156" t="s">
        <v>618</v>
      </c>
      <c r="I758" s="1225"/>
      <c r="J758" s="156"/>
      <c r="K758" s="156"/>
      <c r="L758" s="156"/>
      <c r="M758" s="156"/>
    </row>
    <row r="759" spans="1:13" ht="21" customHeight="1">
      <c r="A759" s="148" t="s">
        <v>1423</v>
      </c>
      <c r="B759" s="495"/>
      <c r="C759" s="223"/>
      <c r="D759" s="156"/>
      <c r="E759" s="156"/>
      <c r="F759" s="156"/>
      <c r="G759" s="156"/>
      <c r="H759" s="156" t="s">
        <v>631</v>
      </c>
      <c r="I759" s="657">
        <v>1800</v>
      </c>
      <c r="J759" s="156" t="s">
        <v>1411</v>
      </c>
      <c r="K759" s="156"/>
      <c r="L759" s="156"/>
      <c r="M759" s="156"/>
    </row>
    <row r="760" spans="1:13" ht="21" customHeight="1">
      <c r="A760" s="156" t="s">
        <v>1424</v>
      </c>
      <c r="B760" s="495"/>
      <c r="C760" s="594" t="s">
        <v>1416</v>
      </c>
      <c r="D760" s="156"/>
      <c r="E760" s="156"/>
      <c r="F760" s="156"/>
      <c r="G760" s="1193" t="s">
        <v>414</v>
      </c>
      <c r="H760" s="156" t="s">
        <v>436</v>
      </c>
      <c r="I760" s="657"/>
      <c r="J760" s="156"/>
      <c r="K760" s="326"/>
      <c r="L760" s="149"/>
      <c r="M760" s="471"/>
    </row>
    <row r="761" spans="1:13" ht="21" customHeight="1">
      <c r="A761" s="156" t="s">
        <v>1425</v>
      </c>
      <c r="B761" s="156"/>
      <c r="C761" s="223"/>
      <c r="D761" s="156"/>
      <c r="E761" s="156"/>
      <c r="F761" s="156"/>
      <c r="G761" s="156"/>
      <c r="H761" s="156" t="s">
        <v>627</v>
      </c>
      <c r="I761" s="657">
        <v>1500</v>
      </c>
      <c r="J761" s="156" t="s">
        <v>1411</v>
      </c>
      <c r="K761" s="326"/>
      <c r="L761" s="149"/>
      <c r="M761" s="471"/>
    </row>
    <row r="762" spans="1:13" ht="21" customHeight="1">
      <c r="A762" s="156" t="s">
        <v>632</v>
      </c>
      <c r="B762" s="495"/>
      <c r="C762" s="223"/>
      <c r="D762" s="156"/>
      <c r="E762" s="156"/>
      <c r="F762" s="156"/>
      <c r="G762" s="156"/>
      <c r="H762" s="156" t="s">
        <v>629</v>
      </c>
      <c r="I762" s="657">
        <v>1000</v>
      </c>
      <c r="J762" s="156" t="s">
        <v>1411</v>
      </c>
      <c r="K762" s="326"/>
      <c r="L762" s="149"/>
      <c r="M762" s="471"/>
    </row>
    <row r="763" spans="1:13" ht="21" customHeight="1">
      <c r="A763" s="156" t="s">
        <v>633</v>
      </c>
      <c r="B763" s="148"/>
      <c r="C763" s="148"/>
      <c r="D763" s="148"/>
      <c r="E763" s="148"/>
      <c r="F763" s="148"/>
      <c r="G763" s="148"/>
      <c r="H763" s="148"/>
      <c r="I763" s="148"/>
      <c r="J763" s="148"/>
      <c r="K763" s="148"/>
      <c r="L763" s="148"/>
      <c r="M763" s="1105"/>
    </row>
    <row r="764" spans="1:13" ht="21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297"/>
    </row>
    <row r="765" spans="1:13" ht="21" customHeight="1">
      <c r="A765" s="1009"/>
      <c r="B765" s="503"/>
      <c r="C765" s="584"/>
      <c r="D765" s="503"/>
      <c r="E765" s="584"/>
      <c r="F765" s="503"/>
      <c r="G765" s="584"/>
      <c r="H765" s="1268" t="s">
        <v>505</v>
      </c>
      <c r="I765" s="1269">
        <v>135270</v>
      </c>
      <c r="J765" s="1270"/>
      <c r="K765" s="584"/>
      <c r="L765" s="1110"/>
      <c r="M765" s="584"/>
    </row>
    <row r="766" spans="1:13" ht="21" customHeight="1">
      <c r="A766" s="385"/>
      <c r="B766" s="178"/>
      <c r="C766" s="465"/>
      <c r="D766" s="524"/>
      <c r="E766" s="465"/>
      <c r="F766" s="524"/>
      <c r="G766" s="465"/>
      <c r="H766" s="2699" t="s">
        <v>18</v>
      </c>
      <c r="I766" s="2699"/>
      <c r="J766" s="2699"/>
      <c r="K766" s="385"/>
      <c r="L766" s="178"/>
      <c r="M766" s="385"/>
    </row>
    <row r="767" spans="1:13" ht="21" customHeight="1">
      <c r="A767" s="2751" t="s">
        <v>1427</v>
      </c>
      <c r="B767" s="2752"/>
      <c r="C767" s="2752"/>
      <c r="D767" s="2752"/>
      <c r="E767" s="2752"/>
      <c r="F767" s="2752"/>
      <c r="G767" s="2753"/>
      <c r="H767" s="2757" t="s">
        <v>1562</v>
      </c>
      <c r="I767" s="2758"/>
      <c r="J767" s="2758"/>
      <c r="K767" s="2761" t="s">
        <v>1426</v>
      </c>
      <c r="L767" s="2761"/>
      <c r="M767" s="2761"/>
    </row>
    <row r="768" spans="1:13" ht="21" customHeight="1">
      <c r="A768" s="2754"/>
      <c r="B768" s="2755"/>
      <c r="C768" s="2755"/>
      <c r="D768" s="2755"/>
      <c r="E768" s="2755"/>
      <c r="F768" s="2755"/>
      <c r="G768" s="2756"/>
      <c r="H768" s="2759"/>
      <c r="I768" s="2760"/>
      <c r="J768" s="2760"/>
      <c r="K768" s="2761"/>
      <c r="L768" s="2761"/>
      <c r="M768" s="2761"/>
    </row>
    <row r="769" spans="1:13" ht="21" customHeight="1">
      <c r="M769" s="214">
        <v>42</v>
      </c>
    </row>
    <row r="771" spans="1:13" ht="21" customHeight="1">
      <c r="A771" s="460" t="s">
        <v>506</v>
      </c>
      <c r="B771" s="461"/>
      <c r="C771" s="461"/>
      <c r="D771" s="461"/>
      <c r="E771" s="461"/>
      <c r="F771" s="461"/>
      <c r="G771" s="461"/>
      <c r="H771" s="461"/>
      <c r="I771" s="461"/>
      <c r="J771" s="461"/>
      <c r="K771" s="461"/>
      <c r="L771" s="461"/>
      <c r="M771" s="285"/>
    </row>
    <row r="772" spans="1:13" ht="21" customHeight="1">
      <c r="A772" s="2766" t="s">
        <v>399</v>
      </c>
      <c r="B772" s="2766"/>
      <c r="C772" s="2766"/>
      <c r="D772" s="2766"/>
      <c r="E772" s="2766"/>
      <c r="F772" s="2766"/>
      <c r="G772" s="2766"/>
      <c r="H772" s="2766"/>
      <c r="I772" s="2766"/>
      <c r="J772" s="2766"/>
      <c r="K772" s="2766"/>
      <c r="L772" s="2766"/>
      <c r="M772" s="2766"/>
    </row>
    <row r="773" spans="1:13" ht="20.5">
      <c r="A773" s="1168" t="s">
        <v>400</v>
      </c>
      <c r="B773" s="397"/>
      <c r="C773" s="1"/>
      <c r="D773" s="397"/>
      <c r="E773" s="397"/>
      <c r="F773" s="397"/>
      <c r="G773" s="399"/>
      <c r="H773" s="1"/>
      <c r="I773" s="1174"/>
      <c r="J773" s="74"/>
      <c r="K773" s="74"/>
      <c r="L773" s="3"/>
      <c r="M773" s="3"/>
    </row>
    <row r="774" spans="1:13" ht="21" customHeight="1">
      <c r="A774" s="286" t="s">
        <v>401</v>
      </c>
      <c r="B774" s="286"/>
      <c r="C774" s="44"/>
      <c r="D774" s="286"/>
      <c r="E774" s="286"/>
      <c r="F774" s="286"/>
      <c r="G774" s="8"/>
      <c r="H774" s="7"/>
      <c r="I774" s="47"/>
      <c r="J774" s="8"/>
      <c r="K774" s="286"/>
      <c r="L774" s="36"/>
      <c r="M774" s="36"/>
    </row>
    <row r="775" spans="1:13" ht="21" customHeight="1">
      <c r="A775" s="2713"/>
      <c r="B775" s="2713"/>
      <c r="C775" s="2713"/>
      <c r="D775" s="2713"/>
      <c r="E775" s="2713"/>
      <c r="F775" s="2713"/>
      <c r="G775" s="2713"/>
      <c r="H775" s="2713"/>
      <c r="I775" s="2713"/>
      <c r="J775" s="2713"/>
      <c r="K775" s="2713"/>
      <c r="L775" s="2713"/>
      <c r="M775" s="2713"/>
    </row>
    <row r="776" spans="1:13" ht="20.5">
      <c r="A776" s="1168" t="s">
        <v>402</v>
      </c>
      <c r="B776" s="397"/>
      <c r="C776" s="1"/>
      <c r="D776" s="397"/>
      <c r="E776" s="1215"/>
      <c r="F776" s="1215"/>
      <c r="G776" s="399"/>
      <c r="H776" s="1"/>
      <c r="I776" s="1174"/>
      <c r="J776" s="35"/>
      <c r="K776" s="36"/>
      <c r="L776" s="36"/>
      <c r="M776" s="36"/>
    </row>
    <row r="777" spans="1:13" ht="20">
      <c r="A777" s="691" t="s">
        <v>1428</v>
      </c>
      <c r="B777" s="691"/>
      <c r="C777" s="691"/>
      <c r="D777" s="691"/>
      <c r="E777" s="691"/>
      <c r="F777" s="691"/>
      <c r="G777" s="691"/>
      <c r="H777" s="691"/>
      <c r="I777" s="841"/>
      <c r="J777" s="691"/>
      <c r="K777" s="691"/>
      <c r="L777" s="691"/>
      <c r="M777" s="691"/>
    </row>
    <row r="778" spans="1:13" ht="20">
      <c r="A778" s="691" t="s">
        <v>1429</v>
      </c>
      <c r="B778" s="691"/>
      <c r="C778" s="691"/>
      <c r="D778" s="691"/>
      <c r="E778" s="691"/>
      <c r="F778" s="691"/>
      <c r="G778" s="691"/>
      <c r="H778" s="691"/>
      <c r="I778" s="841"/>
      <c r="J778" s="691"/>
      <c r="K778" s="691"/>
      <c r="L778" s="691"/>
      <c r="M778" s="691"/>
    </row>
    <row r="779" spans="1:13" s="1290" customFormat="1" ht="23">
      <c r="A779" s="1282" t="s">
        <v>1434</v>
      </c>
      <c r="B779" s="1283"/>
      <c r="C779" s="1284"/>
      <c r="D779" s="1285"/>
      <c r="E779" s="1285"/>
      <c r="F779" s="1285"/>
      <c r="G779" s="1286"/>
      <c r="H779" s="1286"/>
      <c r="I779" s="1287"/>
      <c r="J779" s="1288"/>
      <c r="K779" s="1288"/>
      <c r="L779" s="1288"/>
      <c r="M779" s="1289"/>
    </row>
    <row r="780" spans="1:13" ht="20.5">
      <c r="A780" s="1168" t="s">
        <v>19</v>
      </c>
      <c r="B780" s="1168"/>
      <c r="C780" s="7"/>
      <c r="D780" s="1168"/>
      <c r="E780" s="1168"/>
      <c r="F780" s="1168"/>
      <c r="G780" s="903"/>
      <c r="H780" s="1"/>
      <c r="I780" s="1174"/>
      <c r="J780" s="74"/>
      <c r="K780" s="74"/>
      <c r="L780" s="3"/>
      <c r="M780" s="3"/>
    </row>
    <row r="781" spans="1:13" ht="20.5">
      <c r="A781" s="1167" t="s">
        <v>1430</v>
      </c>
      <c r="B781" s="1168"/>
      <c r="C781" s="7"/>
      <c r="D781" s="1168"/>
      <c r="E781" s="1168"/>
      <c r="F781" s="1168"/>
      <c r="G781" s="903"/>
      <c r="H781" s="1"/>
      <c r="I781" s="1174"/>
      <c r="J781" s="74"/>
      <c r="K781" s="74"/>
      <c r="L781" s="3"/>
      <c r="M781" s="3"/>
    </row>
    <row r="782" spans="1:13" ht="20.5">
      <c r="A782" s="1167" t="s">
        <v>1431</v>
      </c>
      <c r="B782" s="1168"/>
      <c r="C782" s="7"/>
      <c r="D782" s="1168"/>
      <c r="E782" s="1168"/>
      <c r="F782" s="1168"/>
      <c r="G782" s="903"/>
      <c r="H782" s="1"/>
      <c r="I782" s="1174"/>
      <c r="J782" s="74"/>
      <c r="K782" s="74"/>
      <c r="L782" s="3"/>
      <c r="M782" s="3"/>
    </row>
    <row r="783" spans="1:13" ht="20">
      <c r="A783" s="691" t="s">
        <v>1432</v>
      </c>
      <c r="B783" s="691"/>
      <c r="C783" s="691"/>
      <c r="D783" s="691"/>
      <c r="E783" s="691"/>
      <c r="F783" s="691"/>
      <c r="G783" s="691"/>
      <c r="H783" s="691"/>
      <c r="I783" s="841"/>
      <c r="J783" s="691"/>
      <c r="K783" s="691"/>
      <c r="L783" s="3"/>
      <c r="M783" s="3"/>
    </row>
    <row r="784" spans="1:13" ht="20">
      <c r="A784" s="691" t="s">
        <v>1433</v>
      </c>
      <c r="B784" s="691"/>
      <c r="C784" s="691"/>
      <c r="D784" s="691"/>
      <c r="E784" s="691"/>
      <c r="F784" s="691"/>
      <c r="G784" s="691"/>
      <c r="H784" s="691"/>
      <c r="I784" s="841"/>
      <c r="J784" s="691"/>
      <c r="K784" s="691"/>
      <c r="L784" s="3"/>
      <c r="M784" s="3"/>
    </row>
    <row r="785" spans="1:13" ht="20.5">
      <c r="A785" s="1168" t="s">
        <v>0</v>
      </c>
      <c r="B785" s="1167"/>
      <c r="C785" s="7"/>
      <c r="D785" s="1168"/>
      <c r="E785" s="1168"/>
      <c r="F785" s="1168"/>
      <c r="G785" s="903"/>
      <c r="H785" s="1"/>
      <c r="I785" s="1174"/>
      <c r="J785" s="74"/>
      <c r="K785" s="74"/>
      <c r="L785" s="3"/>
      <c r="M785" s="1169"/>
    </row>
    <row r="786" spans="1:13" ht="20.5">
      <c r="A786" s="1291" t="s">
        <v>1435</v>
      </c>
      <c r="B786" s="1167"/>
      <c r="C786" s="7"/>
      <c r="D786" s="1168"/>
      <c r="E786" s="1168"/>
      <c r="F786" s="1168"/>
      <c r="G786" s="903"/>
      <c r="H786" s="1"/>
      <c r="I786" s="1174"/>
      <c r="J786" s="74"/>
      <c r="K786" s="74"/>
      <c r="L786" s="3"/>
      <c r="M786" s="1169"/>
    </row>
    <row r="787" spans="1:13" ht="20">
      <c r="A787" s="1292" t="s">
        <v>1436</v>
      </c>
      <c r="B787" s="1292"/>
      <c r="C787" s="1292"/>
      <c r="D787" s="1292"/>
      <c r="E787" s="1292"/>
      <c r="F787" s="1292"/>
      <c r="G787" s="1292"/>
      <c r="H787" s="1292"/>
      <c r="I787" s="1293"/>
      <c r="J787" s="1292"/>
      <c r="K787" s="74"/>
      <c r="L787" s="3"/>
      <c r="M787" s="1169"/>
    </row>
    <row r="788" spans="1:13" ht="20">
      <c r="A788" s="1292" t="s">
        <v>1437</v>
      </c>
      <c r="B788" s="1292"/>
      <c r="C788" s="1292"/>
      <c r="D788" s="1292"/>
      <c r="E788" s="1292"/>
      <c r="F788" s="1292"/>
      <c r="G788" s="1292"/>
      <c r="H788" s="1292"/>
      <c r="I788" s="1293"/>
      <c r="J788" s="1292"/>
      <c r="K788" s="1292"/>
      <c r="L788" s="3"/>
      <c r="M788" s="1169"/>
    </row>
    <row r="789" spans="1:13" ht="20.5">
      <c r="A789" s="1167" t="s">
        <v>1438</v>
      </c>
      <c r="B789" s="1167"/>
      <c r="C789" s="7"/>
      <c r="D789" s="1168"/>
      <c r="E789" s="1168"/>
      <c r="F789" s="1168"/>
      <c r="G789" s="903"/>
      <c r="H789" s="1"/>
      <c r="I789" s="1174"/>
      <c r="J789" s="74"/>
      <c r="K789" s="74"/>
      <c r="L789" s="3"/>
      <c r="M789" s="1169"/>
    </row>
    <row r="790" spans="1:13" ht="20">
      <c r="A790" s="1216" t="s">
        <v>1439</v>
      </c>
      <c r="B790" s="1216"/>
      <c r="C790" s="1216"/>
      <c r="D790" s="1216"/>
      <c r="E790" s="1216"/>
      <c r="F790" s="1216"/>
      <c r="G790" s="1216"/>
      <c r="H790" s="1216"/>
      <c r="I790" s="1198"/>
      <c r="J790" s="1216"/>
      <c r="K790" s="1216"/>
      <c r="L790" s="3"/>
      <c r="M790" s="3"/>
    </row>
    <row r="791" spans="1:13" ht="20">
      <c r="A791" s="691" t="s">
        <v>1440</v>
      </c>
      <c r="B791" s="691"/>
      <c r="C791" s="691"/>
      <c r="D791" s="691"/>
      <c r="E791" s="691"/>
      <c r="F791" s="691"/>
      <c r="G791" s="691"/>
      <c r="H791" s="691"/>
      <c r="I791" s="841"/>
      <c r="J791" s="691"/>
      <c r="K791" s="691"/>
      <c r="L791" s="3"/>
      <c r="M791" s="3"/>
    </row>
    <row r="792" spans="1:13" ht="21" customHeight="1">
      <c r="A792" s="2775"/>
      <c r="B792" s="2775"/>
      <c r="C792" s="2775"/>
      <c r="D792" s="2775"/>
      <c r="E792" s="2775"/>
      <c r="F792" s="2775"/>
      <c r="G792" s="2775"/>
      <c r="H792" s="2775"/>
      <c r="I792" s="2775"/>
      <c r="J792" s="2775"/>
      <c r="K792" s="2775"/>
      <c r="L792" s="2775"/>
      <c r="M792" s="2775"/>
    </row>
    <row r="793" spans="1:13" ht="21" customHeight="1">
      <c r="A793" s="658"/>
      <c r="B793" s="658"/>
      <c r="C793" s="658"/>
      <c r="D793" s="658"/>
      <c r="E793" s="658"/>
      <c r="F793" s="658"/>
      <c r="G793" s="658"/>
      <c r="H793" s="658"/>
      <c r="I793" s="658"/>
      <c r="J793" s="658"/>
      <c r="K793" s="658"/>
      <c r="L793" s="658"/>
      <c r="M793" s="1218">
        <v>43</v>
      </c>
    </row>
    <row r="794" spans="1:13" ht="21" customHeight="1">
      <c r="A794" s="658"/>
      <c r="B794" s="658"/>
      <c r="C794" s="658"/>
      <c r="D794" s="658"/>
      <c r="E794" s="658"/>
      <c r="F794" s="658"/>
      <c r="G794" s="658"/>
      <c r="H794" s="658"/>
      <c r="I794" s="658"/>
      <c r="J794" s="658"/>
      <c r="K794" s="658"/>
      <c r="L794" s="658"/>
      <c r="M794" s="658"/>
    </row>
    <row r="795" spans="1:13" ht="20.5">
      <c r="A795" s="3" t="s">
        <v>404</v>
      </c>
      <c r="B795" s="3"/>
      <c r="C795" s="1195"/>
      <c r="D795" s="1219"/>
      <c r="E795" s="1219"/>
      <c r="F795" s="1219"/>
      <c r="G795" s="1219"/>
      <c r="H795" s="3"/>
      <c r="I795" s="841"/>
      <c r="J795" s="3"/>
      <c r="K795" s="3"/>
      <c r="L795" s="3"/>
      <c r="M795" s="3"/>
    </row>
    <row r="796" spans="1:13" ht="20">
      <c r="A796" s="691" t="s">
        <v>1441</v>
      </c>
      <c r="B796" s="691"/>
      <c r="C796" s="691"/>
      <c r="D796" s="691"/>
      <c r="E796" s="691"/>
      <c r="F796" s="691"/>
      <c r="G796" s="691"/>
      <c r="H796" s="691"/>
      <c r="I796" s="841"/>
      <c r="J796" s="691"/>
      <c r="K796" s="691"/>
      <c r="L796" s="691"/>
      <c r="M796" s="3"/>
    </row>
    <row r="797" spans="1:13" ht="20">
      <c r="A797" s="691" t="s">
        <v>1443</v>
      </c>
      <c r="B797" s="691"/>
      <c r="C797" s="691"/>
      <c r="D797" s="691"/>
      <c r="E797" s="691"/>
      <c r="F797" s="691"/>
      <c r="G797" s="691"/>
      <c r="H797" s="691"/>
      <c r="I797" s="841"/>
      <c r="J797" s="691"/>
      <c r="K797" s="691"/>
      <c r="L797" s="691"/>
      <c r="M797" s="3"/>
    </row>
    <row r="798" spans="1:13" ht="20">
      <c r="A798" s="691" t="s">
        <v>1442</v>
      </c>
      <c r="B798" s="691"/>
      <c r="C798" s="691"/>
      <c r="D798" s="691"/>
      <c r="E798" s="691"/>
      <c r="F798" s="691"/>
      <c r="G798" s="691"/>
      <c r="H798" s="691"/>
      <c r="I798" s="841"/>
      <c r="J798" s="691"/>
      <c r="K798" s="691"/>
      <c r="L798" s="691"/>
      <c r="M798" s="691"/>
    </row>
    <row r="799" spans="1:13" ht="21" customHeight="1">
      <c r="A799" s="464"/>
      <c r="B799" s="464"/>
      <c r="C799" s="464"/>
      <c r="D799" s="464"/>
      <c r="E799" s="464"/>
      <c r="F799" s="464"/>
      <c r="G799" s="464"/>
      <c r="H799" s="464"/>
      <c r="I799" s="464"/>
      <c r="J799" s="464"/>
      <c r="K799" s="464"/>
      <c r="L799" s="464"/>
      <c r="M799" s="285"/>
    </row>
    <row r="800" spans="1:13" ht="21" customHeight="1">
      <c r="A800" s="14"/>
      <c r="B800" s="22" t="s">
        <v>2</v>
      </c>
      <c r="C800" s="39" t="s">
        <v>3</v>
      </c>
      <c r="D800" s="2695" t="s">
        <v>4</v>
      </c>
      <c r="E800" s="2747"/>
      <c r="F800" s="2747"/>
      <c r="G800" s="2748"/>
      <c r="H800" s="15" t="s">
        <v>5</v>
      </c>
      <c r="I800" s="45" t="s">
        <v>6</v>
      </c>
      <c r="J800" s="14" t="s">
        <v>7</v>
      </c>
      <c r="K800" s="14" t="s">
        <v>8</v>
      </c>
      <c r="L800" s="16" t="s">
        <v>9</v>
      </c>
      <c r="M800" s="16" t="s">
        <v>10</v>
      </c>
    </row>
    <row r="801" spans="1:13" ht="21" customHeight="1">
      <c r="A801" s="10" t="s">
        <v>1</v>
      </c>
      <c r="B801" s="21" t="s">
        <v>11</v>
      </c>
      <c r="C801" s="23" t="s">
        <v>12</v>
      </c>
      <c r="D801" s="11">
        <v>1</v>
      </c>
      <c r="E801" s="11">
        <v>2</v>
      </c>
      <c r="F801" s="12">
        <v>3</v>
      </c>
      <c r="G801" s="12">
        <v>4</v>
      </c>
      <c r="H801" s="20"/>
      <c r="I801" s="13" t="s">
        <v>13</v>
      </c>
      <c r="J801" s="10" t="s">
        <v>14</v>
      </c>
      <c r="K801" s="10" t="s">
        <v>15</v>
      </c>
      <c r="L801" s="17"/>
      <c r="M801" s="17"/>
    </row>
    <row r="802" spans="1:13" ht="21" customHeight="1">
      <c r="A802" s="19"/>
      <c r="B802" s="465"/>
      <c r="C802" s="465"/>
      <c r="D802" s="25"/>
      <c r="E802" s="25"/>
      <c r="F802" s="25"/>
      <c r="G802" s="25"/>
      <c r="H802" s="24"/>
      <c r="I802" s="25"/>
      <c r="J802" s="18" t="s">
        <v>16</v>
      </c>
      <c r="K802" s="466" t="s">
        <v>17</v>
      </c>
      <c r="L802" s="19"/>
      <c r="M802" s="34"/>
    </row>
    <row r="803" spans="1:13" ht="21" customHeight="1">
      <c r="A803" s="1294" t="s">
        <v>1456</v>
      </c>
      <c r="B803" s="109" t="s">
        <v>1444</v>
      </c>
      <c r="C803" s="223"/>
      <c r="D803" s="156"/>
      <c r="E803" s="584"/>
      <c r="F803" s="584"/>
      <c r="G803" s="494"/>
      <c r="H803" s="235"/>
      <c r="I803" s="1220"/>
      <c r="J803" s="156"/>
      <c r="K803" s="156"/>
      <c r="L803" s="156"/>
      <c r="M803" s="156" t="s">
        <v>408</v>
      </c>
    </row>
    <row r="804" spans="1:13" ht="21" customHeight="1">
      <c r="A804" s="1294" t="s">
        <v>1455</v>
      </c>
      <c r="B804" s="109" t="s">
        <v>1446</v>
      </c>
      <c r="C804" s="223"/>
      <c r="D804" s="156"/>
      <c r="E804" s="1193"/>
      <c r="F804" s="1193"/>
      <c r="G804" s="494"/>
      <c r="H804" s="235"/>
      <c r="I804" s="1220"/>
      <c r="J804" s="223"/>
      <c r="K804" s="156"/>
      <c r="L804" s="156"/>
      <c r="M804" s="156" t="s">
        <v>410</v>
      </c>
    </row>
    <row r="805" spans="1:13" ht="21" customHeight="1">
      <c r="A805" s="1295" t="s">
        <v>1445</v>
      </c>
      <c r="B805" s="605" t="s">
        <v>459</v>
      </c>
      <c r="C805" s="223" t="s">
        <v>1448</v>
      </c>
      <c r="D805" s="156"/>
      <c r="E805" s="1193" t="s">
        <v>414</v>
      </c>
      <c r="F805" s="156"/>
      <c r="G805" s="156"/>
      <c r="H805" s="119" t="s">
        <v>513</v>
      </c>
      <c r="I805" s="1220"/>
      <c r="J805" s="156"/>
      <c r="K805" s="156" t="s">
        <v>1449</v>
      </c>
      <c r="L805" s="156" t="s">
        <v>1457</v>
      </c>
      <c r="M805" s="156"/>
    </row>
    <row r="806" spans="1:13" ht="21" customHeight="1">
      <c r="A806" s="106" t="s">
        <v>1447</v>
      </c>
      <c r="B806" s="109"/>
      <c r="C806" s="223"/>
      <c r="D806" s="156"/>
      <c r="E806" s="147"/>
      <c r="F806" s="156"/>
      <c r="G806" s="156"/>
      <c r="H806" s="119" t="s">
        <v>518</v>
      </c>
      <c r="I806" s="1129">
        <v>1500</v>
      </c>
      <c r="J806" s="1296" t="s">
        <v>1451</v>
      </c>
      <c r="K806" s="156" t="s">
        <v>1452</v>
      </c>
      <c r="L806" s="156" t="s">
        <v>1458</v>
      </c>
      <c r="M806" s="156"/>
    </row>
    <row r="807" spans="1:13" ht="21" customHeight="1">
      <c r="A807" s="106" t="s">
        <v>1450</v>
      </c>
      <c r="B807" s="495"/>
      <c r="C807" s="223"/>
      <c r="D807" s="156"/>
      <c r="E807" s="494"/>
      <c r="F807" s="156"/>
      <c r="G807" s="494"/>
      <c r="H807" s="119" t="s">
        <v>412</v>
      </c>
      <c r="I807" s="1222"/>
      <c r="J807" s="1209" t="s">
        <v>409</v>
      </c>
      <c r="K807" s="156"/>
      <c r="M807" s="156"/>
    </row>
    <row r="808" spans="1:13" ht="21" customHeight="1">
      <c r="A808" s="156" t="s">
        <v>1453</v>
      </c>
      <c r="B808" s="495"/>
      <c r="C808" s="223"/>
      <c r="D808" s="156"/>
      <c r="E808" s="494"/>
      <c r="F808" s="156"/>
      <c r="G808" s="494"/>
      <c r="H808" s="1223" t="s">
        <v>522</v>
      </c>
      <c r="I808" s="1125">
        <v>1250</v>
      </c>
      <c r="J808" s="223"/>
      <c r="K808" s="156"/>
      <c r="L808" s="493"/>
      <c r="M808" s="156"/>
    </row>
    <row r="809" spans="1:13" ht="21" customHeight="1">
      <c r="A809" s="495" t="s">
        <v>1454</v>
      </c>
      <c r="B809" s="109"/>
      <c r="C809" s="1199"/>
      <c r="D809" s="1201"/>
      <c r="E809" s="1193"/>
      <c r="F809" s="1193"/>
      <c r="G809" s="1193"/>
      <c r="H809" s="1241" t="s">
        <v>20</v>
      </c>
      <c r="I809" s="1297">
        <v>2750</v>
      </c>
      <c r="J809" s="109"/>
      <c r="K809" s="109"/>
      <c r="L809" s="109"/>
      <c r="M809" s="472"/>
    </row>
    <row r="810" spans="1:13" ht="21" customHeight="1">
      <c r="A810" s="109" t="s">
        <v>1455</v>
      </c>
      <c r="B810" s="156"/>
      <c r="C810" s="467"/>
      <c r="D810" s="188"/>
      <c r="E810" s="11"/>
      <c r="F810" s="188"/>
      <c r="G810" s="11"/>
      <c r="H810" s="564"/>
      <c r="I810" s="479"/>
      <c r="J810" s="480"/>
      <c r="K810" s="156"/>
      <c r="L810" s="176"/>
      <c r="M810" s="472"/>
    </row>
    <row r="811" spans="1:13" ht="21" customHeight="1">
      <c r="A811" s="1298" t="s">
        <v>1459</v>
      </c>
      <c r="B811" s="605"/>
      <c r="C811" s="496"/>
      <c r="D811" s="109"/>
      <c r="E811" s="109"/>
      <c r="F811" s="109"/>
      <c r="G811" s="109"/>
      <c r="H811" s="496"/>
      <c r="I811" s="1220"/>
      <c r="J811" s="1299"/>
      <c r="K811" s="109"/>
      <c r="L811" s="109"/>
      <c r="M811" s="472"/>
    </row>
    <row r="812" spans="1:13" ht="21" customHeight="1">
      <c r="A812" s="1298" t="s">
        <v>1460</v>
      </c>
      <c r="B812" s="109"/>
      <c r="C812" s="1199"/>
      <c r="D812" s="109"/>
      <c r="E812" s="1193"/>
      <c r="F812" s="1193"/>
      <c r="G812" s="1193"/>
      <c r="H812" s="496"/>
      <c r="I812" s="1220"/>
      <c r="J812" s="1299"/>
      <c r="K812" s="109"/>
      <c r="L812" s="109"/>
      <c r="M812" s="472"/>
    </row>
    <row r="813" spans="1:13" ht="21" customHeight="1">
      <c r="A813" s="1157" t="s">
        <v>1461</v>
      </c>
      <c r="B813" s="109" t="s">
        <v>1462</v>
      </c>
      <c r="C813" s="496" t="s">
        <v>1448</v>
      </c>
      <c r="D813" s="109"/>
      <c r="E813" s="1193" t="s">
        <v>414</v>
      </c>
      <c r="F813" s="109"/>
      <c r="G813" s="109"/>
      <c r="H813" s="231" t="s">
        <v>1463</v>
      </c>
      <c r="I813" s="1300">
        <v>20000</v>
      </c>
      <c r="J813" s="1296" t="s">
        <v>1451</v>
      </c>
      <c r="K813" s="109" t="s">
        <v>1464</v>
      </c>
      <c r="L813" s="109" t="s">
        <v>1465</v>
      </c>
      <c r="M813" s="156" t="s">
        <v>408</v>
      </c>
    </row>
    <row r="814" spans="1:13" ht="21" customHeight="1">
      <c r="A814" s="1157" t="s">
        <v>1466</v>
      </c>
      <c r="B814" s="605" t="s">
        <v>533</v>
      </c>
      <c r="C814" s="496"/>
      <c r="D814" s="271"/>
      <c r="E814" s="496"/>
      <c r="F814" s="496"/>
      <c r="G814" s="272"/>
      <c r="H814" s="231" t="s">
        <v>1467</v>
      </c>
      <c r="I814" s="1300"/>
      <c r="J814" s="1209" t="s">
        <v>409</v>
      </c>
      <c r="K814" s="109" t="s">
        <v>603</v>
      </c>
      <c r="L814" s="109" t="s">
        <v>1468</v>
      </c>
      <c r="M814" s="156" t="s">
        <v>410</v>
      </c>
    </row>
    <row r="815" spans="1:13" ht="21" customHeight="1">
      <c r="A815" s="1157" t="s">
        <v>1469</v>
      </c>
      <c r="B815" s="495"/>
      <c r="C815" s="496"/>
      <c r="D815" s="109"/>
      <c r="E815" s="109"/>
      <c r="F815" s="109"/>
      <c r="G815" s="109"/>
      <c r="H815" s="109"/>
      <c r="I815" s="497"/>
      <c r="J815" s="109"/>
      <c r="K815" s="109" t="s">
        <v>495</v>
      </c>
      <c r="L815" s="109" t="s">
        <v>1470</v>
      </c>
      <c r="M815" s="109"/>
    </row>
    <row r="816" spans="1:13" ht="21" customHeight="1">
      <c r="A816" s="1157" t="s">
        <v>1471</v>
      </c>
      <c r="B816" s="495"/>
      <c r="C816" s="1242"/>
      <c r="D816" s="1193"/>
      <c r="E816" s="109"/>
      <c r="F816" s="109"/>
      <c r="G816" s="109"/>
      <c r="H816" s="109"/>
      <c r="I816" s="497"/>
      <c r="J816" s="109"/>
      <c r="L816" s="109" t="s">
        <v>1472</v>
      </c>
      <c r="M816" s="109"/>
    </row>
    <row r="817" spans="1:13" ht="21" customHeight="1">
      <c r="A817" s="522"/>
      <c r="B817" s="177"/>
      <c r="C817" s="478"/>
      <c r="D817" s="185"/>
      <c r="E817" s="510"/>
      <c r="F817" s="185"/>
      <c r="G817" s="510"/>
      <c r="H817" s="176"/>
      <c r="I817" s="598"/>
      <c r="J817" s="176"/>
      <c r="K817" s="176"/>
      <c r="L817" s="176"/>
      <c r="M817" s="519">
        <v>44</v>
      </c>
    </row>
    <row r="818" spans="1:13" ht="21" customHeight="1">
      <c r="A818" s="522"/>
      <c r="B818" s="177"/>
      <c r="C818" s="478"/>
      <c r="D818" s="185"/>
      <c r="E818" s="510"/>
      <c r="F818" s="185"/>
      <c r="G818" s="510"/>
      <c r="H818" s="176"/>
      <c r="I818" s="598"/>
      <c r="J818" s="176"/>
      <c r="K818" s="176"/>
      <c r="L818" s="176"/>
      <c r="M818" s="599"/>
    </row>
    <row r="819" spans="1:13" ht="21" customHeight="1">
      <c r="A819" s="14"/>
      <c r="B819" s="22" t="s">
        <v>2</v>
      </c>
      <c r="C819" s="39" t="s">
        <v>3</v>
      </c>
      <c r="D819" s="2695" t="s">
        <v>4</v>
      </c>
      <c r="E819" s="2747"/>
      <c r="F819" s="2747"/>
      <c r="G819" s="2748"/>
      <c r="H819" s="15" t="s">
        <v>5</v>
      </c>
      <c r="I819" s="45" t="s">
        <v>6</v>
      </c>
      <c r="J819" s="14" t="s">
        <v>7</v>
      </c>
      <c r="K819" s="14" t="s">
        <v>8</v>
      </c>
      <c r="L819" s="16" t="s">
        <v>9</v>
      </c>
      <c r="M819" s="16" t="s">
        <v>10</v>
      </c>
    </row>
    <row r="820" spans="1:13" ht="21" customHeight="1">
      <c r="A820" s="10" t="s">
        <v>1</v>
      </c>
      <c r="B820" s="21" t="s">
        <v>11</v>
      </c>
      <c r="C820" s="23" t="s">
        <v>12</v>
      </c>
      <c r="D820" s="11">
        <v>1</v>
      </c>
      <c r="E820" s="11">
        <v>2</v>
      </c>
      <c r="F820" s="12">
        <v>3</v>
      </c>
      <c r="G820" s="12">
        <v>4</v>
      </c>
      <c r="H820" s="20"/>
      <c r="I820" s="13" t="s">
        <v>13</v>
      </c>
      <c r="J820" s="10" t="s">
        <v>14</v>
      </c>
      <c r="K820" s="10" t="s">
        <v>15</v>
      </c>
      <c r="L820" s="17"/>
      <c r="M820" s="17"/>
    </row>
    <row r="821" spans="1:13" ht="21" customHeight="1">
      <c r="A821" s="19"/>
      <c r="B821" s="465"/>
      <c r="C821" s="465"/>
      <c r="D821" s="25"/>
      <c r="E821" s="25"/>
      <c r="F821" s="25"/>
      <c r="G821" s="25"/>
      <c r="H821" s="24"/>
      <c r="I821" s="25"/>
      <c r="J821" s="18" t="s">
        <v>16</v>
      </c>
      <c r="K821" s="466" t="s">
        <v>17</v>
      </c>
      <c r="L821" s="19"/>
      <c r="M821" s="34"/>
    </row>
    <row r="822" spans="1:13" ht="21" customHeight="1">
      <c r="A822" s="1306" t="s">
        <v>1473</v>
      </c>
      <c r="B822" s="1271"/>
      <c r="C822" s="46"/>
      <c r="D822" s="61"/>
      <c r="E822" s="61"/>
      <c r="F822" s="61"/>
      <c r="G822" s="61"/>
      <c r="H822" s="61"/>
      <c r="I822" s="1325"/>
      <c r="J822" s="61"/>
      <c r="K822" s="61"/>
      <c r="L822" s="61"/>
      <c r="M822" s="61"/>
    </row>
    <row r="823" spans="1:13" ht="21" customHeight="1">
      <c r="A823" s="1157" t="s">
        <v>531</v>
      </c>
      <c r="B823" s="495"/>
      <c r="C823" s="496"/>
      <c r="D823" s="109"/>
      <c r="E823" s="1193"/>
      <c r="F823" s="1193"/>
      <c r="G823" s="1193"/>
      <c r="H823" s="109"/>
      <c r="I823" s="497"/>
      <c r="J823" s="109"/>
      <c r="K823" s="109"/>
      <c r="L823" s="109"/>
      <c r="M823" s="109"/>
    </row>
    <row r="824" spans="1:13" ht="21" customHeight="1">
      <c r="A824" s="1157" t="s">
        <v>1474</v>
      </c>
      <c r="B824" s="495" t="s">
        <v>559</v>
      </c>
      <c r="C824" s="496" t="s">
        <v>1448</v>
      </c>
      <c r="D824" s="109"/>
      <c r="E824" s="1193" t="s">
        <v>414</v>
      </c>
      <c r="F824" s="109"/>
      <c r="G824" s="109"/>
      <c r="H824" s="231" t="s">
        <v>1463</v>
      </c>
      <c r="I824" s="1300">
        <v>160000</v>
      </c>
      <c r="J824" s="1301" t="s">
        <v>452</v>
      </c>
      <c r="K824" s="109"/>
      <c r="L824" s="109"/>
      <c r="M824" s="156" t="s">
        <v>408</v>
      </c>
    </row>
    <row r="825" spans="1:13" ht="21" customHeight="1">
      <c r="A825" s="1157" t="s">
        <v>1466</v>
      </c>
      <c r="B825" s="1302" t="s">
        <v>1475</v>
      </c>
      <c r="C825" s="1303"/>
      <c r="D825" s="565"/>
      <c r="E825" s="317"/>
      <c r="F825" s="317"/>
      <c r="G825" s="317"/>
      <c r="H825" s="231" t="s">
        <v>1476</v>
      </c>
      <c r="I825" s="1300"/>
      <c r="J825" s="1301" t="s">
        <v>968</v>
      </c>
      <c r="K825" s="1304"/>
      <c r="L825" s="1304"/>
      <c r="M825" s="156" t="s">
        <v>410</v>
      </c>
    </row>
    <row r="826" spans="1:13" ht="21" customHeight="1">
      <c r="A826" s="1157" t="s">
        <v>1477</v>
      </c>
      <c r="B826" s="1304"/>
      <c r="C826" s="1303"/>
      <c r="D826" s="565"/>
      <c r="E826" s="317"/>
      <c r="F826" s="317"/>
      <c r="G826" s="317"/>
      <c r="H826" s="231" t="s">
        <v>1478</v>
      </c>
      <c r="I826" s="1300"/>
      <c r="J826" s="1305"/>
      <c r="K826" s="1304"/>
      <c r="L826" s="1304"/>
      <c r="M826" s="1302" t="s">
        <v>1479</v>
      </c>
    </row>
    <row r="827" spans="1:13" ht="21" customHeight="1">
      <c r="A827" s="109"/>
      <c r="B827" s="1304"/>
      <c r="C827" s="1303"/>
      <c r="D827" s="565"/>
      <c r="E827" s="317"/>
      <c r="F827" s="317"/>
      <c r="G827" s="317"/>
      <c r="H827" s="1327" t="s">
        <v>20</v>
      </c>
      <c r="I827" s="1328">
        <v>180000</v>
      </c>
      <c r="J827" s="1305"/>
      <c r="K827" s="1304"/>
      <c r="L827" s="1304"/>
      <c r="M827" s="1302" t="s">
        <v>1480</v>
      </c>
    </row>
    <row r="828" spans="1:13" ht="21" customHeight="1">
      <c r="A828" s="1157" t="s">
        <v>1481</v>
      </c>
      <c r="B828" s="495" t="s">
        <v>559</v>
      </c>
      <c r="C828" s="223" t="s">
        <v>1482</v>
      </c>
      <c r="D828" s="156"/>
      <c r="E828" s="1193" t="s">
        <v>414</v>
      </c>
      <c r="F828" s="156"/>
      <c r="G828" s="156"/>
      <c r="H828" s="109"/>
      <c r="I828" s="1220"/>
      <c r="J828" s="156"/>
      <c r="K828" s="156"/>
      <c r="L828" s="156"/>
      <c r="M828" s="156" t="s">
        <v>408</v>
      </c>
    </row>
    <row r="829" spans="1:13" ht="21" customHeight="1">
      <c r="A829" s="1157" t="s">
        <v>1483</v>
      </c>
      <c r="B829" s="1302" t="s">
        <v>1475</v>
      </c>
      <c r="C829" s="223"/>
      <c r="D829" s="156"/>
      <c r="E829" s="1193"/>
      <c r="F829" s="1193"/>
      <c r="G829" s="156"/>
      <c r="H829" s="109"/>
      <c r="I829" s="1220"/>
      <c r="J829" s="223"/>
      <c r="K829" s="156"/>
      <c r="L829" s="156"/>
      <c r="M829" s="156" t="s">
        <v>410</v>
      </c>
    </row>
    <row r="830" spans="1:13" ht="21" customHeight="1">
      <c r="A830" s="1157" t="s">
        <v>1484</v>
      </c>
      <c r="B830" s="495"/>
      <c r="C830" s="223"/>
      <c r="D830" s="156"/>
      <c r="E830" s="156"/>
      <c r="F830" s="156"/>
      <c r="G830" s="156"/>
      <c r="H830" s="122"/>
      <c r="I830" s="1220"/>
      <c r="J830" s="156"/>
      <c r="K830" s="156"/>
      <c r="L830" s="156"/>
      <c r="M830" s="1302" t="s">
        <v>1479</v>
      </c>
    </row>
    <row r="831" spans="1:13" ht="21" customHeight="1">
      <c r="A831" s="1157" t="s">
        <v>1485</v>
      </c>
      <c r="B831" s="109"/>
      <c r="C831" s="223"/>
      <c r="D831" s="156"/>
      <c r="E831" s="156"/>
      <c r="F831" s="156"/>
      <c r="G831" s="156"/>
      <c r="H831" s="568"/>
      <c r="I831" s="1220"/>
      <c r="J831" s="223"/>
      <c r="K831" s="156"/>
      <c r="L831" s="156"/>
      <c r="M831" s="1302" t="s">
        <v>1486</v>
      </c>
    </row>
    <row r="832" spans="1:13" ht="21" customHeight="1">
      <c r="A832" s="1157" t="s">
        <v>1487</v>
      </c>
      <c r="B832" s="495"/>
      <c r="C832" s="223"/>
      <c r="D832" s="156"/>
      <c r="E832" s="156"/>
      <c r="F832" s="156"/>
      <c r="G832" s="156"/>
      <c r="H832" s="568"/>
      <c r="I832" s="1239"/>
      <c r="J832" s="156"/>
      <c r="K832" s="156"/>
      <c r="L832" s="156"/>
      <c r="M832" s="156" t="s">
        <v>533</v>
      </c>
    </row>
    <row r="833" spans="1:13" ht="21" customHeight="1">
      <c r="A833" s="156" t="s">
        <v>1488</v>
      </c>
      <c r="B833" s="495"/>
      <c r="C833" s="223"/>
      <c r="D833" s="156"/>
      <c r="E833" s="156"/>
      <c r="F833" s="156"/>
      <c r="G833" s="156"/>
      <c r="H833" s="568"/>
      <c r="I833" s="1220"/>
      <c r="J833" s="223"/>
      <c r="K833" s="156"/>
      <c r="L833" s="156"/>
      <c r="M833" s="156"/>
    </row>
    <row r="834" spans="1:13" ht="21" customHeight="1">
      <c r="A834" s="495" t="s">
        <v>1489</v>
      </c>
      <c r="B834" s="109"/>
      <c r="C834" s="1199"/>
      <c r="D834" s="1201"/>
      <c r="E834" s="1193"/>
      <c r="F834" s="1193"/>
      <c r="G834" s="1193"/>
      <c r="H834" s="109"/>
      <c r="I834" s="497"/>
      <c r="J834" s="109"/>
      <c r="K834" s="109"/>
      <c r="L834" s="109"/>
      <c r="M834" s="472"/>
    </row>
    <row r="835" spans="1:13" ht="21" customHeight="1">
      <c r="A835" s="493"/>
      <c r="B835" s="493"/>
      <c r="C835" s="467"/>
      <c r="D835" s="156"/>
      <c r="E835" s="156"/>
      <c r="F835" s="156"/>
      <c r="G835" s="156"/>
      <c r="H835" s="156"/>
      <c r="I835" s="603"/>
      <c r="J835" s="603"/>
      <c r="K835" s="156"/>
      <c r="L835" s="156"/>
      <c r="M835" s="156"/>
    </row>
    <row r="836" spans="1:13" ht="21" customHeight="1">
      <c r="A836" s="147" t="s">
        <v>1490</v>
      </c>
      <c r="B836" s="156"/>
      <c r="C836" s="496"/>
      <c r="D836" s="109"/>
      <c r="E836" s="109"/>
      <c r="F836" s="109"/>
      <c r="G836" s="109"/>
      <c r="H836" s="496"/>
      <c r="I836" s="1220"/>
      <c r="J836" s="470"/>
      <c r="K836" s="109"/>
      <c r="L836" s="109"/>
      <c r="M836" s="156" t="s">
        <v>408</v>
      </c>
    </row>
    <row r="837" spans="1:13" ht="21" customHeight="1">
      <c r="A837" s="147" t="s">
        <v>1491</v>
      </c>
      <c r="B837" s="495"/>
      <c r="C837" s="496"/>
      <c r="D837" s="109"/>
      <c r="E837" s="496"/>
      <c r="F837" s="496"/>
      <c r="G837" s="109"/>
      <c r="H837" s="496"/>
      <c r="I837" s="1220"/>
      <c r="J837" s="470"/>
      <c r="K837" s="109"/>
      <c r="L837" s="109"/>
      <c r="M837" s="156" t="s">
        <v>410</v>
      </c>
    </row>
    <row r="838" spans="1:13" ht="21" customHeight="1">
      <c r="A838" s="1295" t="s">
        <v>1492</v>
      </c>
      <c r="B838" s="109" t="s">
        <v>1493</v>
      </c>
      <c r="C838" s="496"/>
      <c r="D838" s="109"/>
      <c r="E838" s="109"/>
      <c r="F838" s="109"/>
      <c r="G838" s="109"/>
      <c r="H838" s="109"/>
      <c r="I838" s="497"/>
      <c r="J838" s="109"/>
      <c r="K838" s="109"/>
      <c r="L838" s="109"/>
      <c r="M838" s="109"/>
    </row>
    <row r="839" spans="1:13" ht="21" customHeight="1">
      <c r="A839" s="106" t="s">
        <v>1494</v>
      </c>
      <c r="B839" s="495"/>
      <c r="C839" s="1242"/>
      <c r="D839" s="1193"/>
      <c r="E839" s="109"/>
      <c r="F839" s="109"/>
      <c r="G839" s="109"/>
      <c r="H839" s="109"/>
      <c r="I839" s="497"/>
      <c r="J839" s="109"/>
      <c r="K839" s="109"/>
      <c r="L839" s="109"/>
      <c r="M839" s="109"/>
    </row>
    <row r="840" spans="1:13" ht="21" customHeight="1">
      <c r="A840" s="597"/>
      <c r="B840" s="385"/>
      <c r="C840" s="385"/>
      <c r="D840" s="385"/>
      <c r="E840" s="385"/>
      <c r="F840" s="385"/>
      <c r="G840" s="385"/>
      <c r="H840" s="385"/>
      <c r="I840" s="385"/>
      <c r="J840" s="385"/>
      <c r="K840" s="264"/>
      <c r="L840" s="264"/>
      <c r="M840" s="385"/>
    </row>
    <row r="841" spans="1:13" ht="21" customHeight="1">
      <c r="A841" s="522"/>
      <c r="B841" s="176"/>
      <c r="C841" s="176"/>
      <c r="D841" s="176"/>
      <c r="E841" s="176"/>
      <c r="F841" s="176"/>
      <c r="G841" s="176"/>
      <c r="H841" s="176"/>
      <c r="I841" s="176"/>
      <c r="J841" s="176"/>
      <c r="K841" s="213"/>
      <c r="L841" s="213"/>
      <c r="M841" s="176">
        <v>45</v>
      </c>
    </row>
    <row r="842" spans="1:13" ht="21" customHeight="1">
      <c r="A842" s="523"/>
      <c r="B842" s="178"/>
      <c r="C842" s="178"/>
      <c r="D842" s="178"/>
      <c r="E842" s="178"/>
      <c r="F842" s="178"/>
      <c r="G842" s="178"/>
      <c r="H842" s="178"/>
      <c r="I842" s="178"/>
      <c r="J842" s="178"/>
      <c r="K842" s="363"/>
      <c r="L842" s="363"/>
      <c r="M842" s="178"/>
    </row>
    <row r="843" spans="1:13" ht="21" customHeight="1">
      <c r="A843" s="14"/>
      <c r="B843" s="22" t="s">
        <v>2</v>
      </c>
      <c r="C843" s="39" t="s">
        <v>3</v>
      </c>
      <c r="D843" s="2695" t="s">
        <v>4</v>
      </c>
      <c r="E843" s="2747"/>
      <c r="F843" s="2747"/>
      <c r="G843" s="2748"/>
      <c r="H843" s="15" t="s">
        <v>5</v>
      </c>
      <c r="I843" s="45" t="s">
        <v>6</v>
      </c>
      <c r="J843" s="14" t="s">
        <v>7</v>
      </c>
      <c r="K843" s="14" t="s">
        <v>8</v>
      </c>
      <c r="L843" s="16" t="s">
        <v>9</v>
      </c>
      <c r="M843" s="16" t="s">
        <v>10</v>
      </c>
    </row>
    <row r="844" spans="1:13" ht="21" customHeight="1">
      <c r="A844" s="10" t="s">
        <v>1</v>
      </c>
      <c r="B844" s="21" t="s">
        <v>11</v>
      </c>
      <c r="C844" s="23" t="s">
        <v>12</v>
      </c>
      <c r="D844" s="11">
        <v>1</v>
      </c>
      <c r="E844" s="11">
        <v>2</v>
      </c>
      <c r="F844" s="12">
        <v>3</v>
      </c>
      <c r="G844" s="12">
        <v>4</v>
      </c>
      <c r="H844" s="20"/>
      <c r="I844" s="13" t="s">
        <v>13</v>
      </c>
      <c r="J844" s="10" t="s">
        <v>14</v>
      </c>
      <c r="K844" s="10" t="s">
        <v>15</v>
      </c>
      <c r="L844" s="17"/>
      <c r="M844" s="17"/>
    </row>
    <row r="845" spans="1:13" ht="21" customHeight="1">
      <c r="A845" s="19"/>
      <c r="B845" s="465"/>
      <c r="C845" s="465"/>
      <c r="D845" s="25"/>
      <c r="E845" s="25"/>
      <c r="F845" s="25"/>
      <c r="G845" s="25"/>
      <c r="H845" s="24"/>
      <c r="I845" s="25"/>
      <c r="J845" s="18" t="s">
        <v>16</v>
      </c>
      <c r="K845" s="466" t="s">
        <v>17</v>
      </c>
      <c r="L845" s="19"/>
      <c r="M845" s="34"/>
    </row>
    <row r="846" spans="1:13" ht="21" customHeight="1">
      <c r="A846" s="51" t="s">
        <v>1504</v>
      </c>
      <c r="B846" s="1271" t="s">
        <v>1495</v>
      </c>
      <c r="C846" s="834" t="s">
        <v>1482</v>
      </c>
      <c r="D846" s="584"/>
      <c r="E846" s="1254" t="s">
        <v>414</v>
      </c>
      <c r="F846" s="61"/>
      <c r="G846" s="61"/>
      <c r="H846" s="61" t="s">
        <v>1496</v>
      </c>
      <c r="I846" s="1325"/>
      <c r="J846" s="584"/>
      <c r="K846" s="584"/>
      <c r="L846" s="1326"/>
      <c r="M846" s="584"/>
    </row>
    <row r="847" spans="1:13" ht="21" customHeight="1">
      <c r="A847" s="1307" t="s">
        <v>1505</v>
      </c>
      <c r="B847" s="260" t="s">
        <v>1497</v>
      </c>
      <c r="C847" s="260"/>
      <c r="D847" s="260"/>
      <c r="E847" s="1193"/>
      <c r="F847" s="1193"/>
      <c r="G847" s="1193"/>
      <c r="H847" s="260" t="s">
        <v>1498</v>
      </c>
      <c r="I847" s="497"/>
      <c r="J847" s="596"/>
      <c r="K847" s="156"/>
      <c r="L847" s="604"/>
      <c r="M847" s="156"/>
    </row>
    <row r="848" spans="1:13" ht="21" customHeight="1">
      <c r="A848" s="148" t="s">
        <v>1506</v>
      </c>
      <c r="B848" s="495" t="s">
        <v>1499</v>
      </c>
      <c r="C848" s="496" t="s">
        <v>1500</v>
      </c>
      <c r="D848" s="109"/>
      <c r="E848" s="1193" t="s">
        <v>414</v>
      </c>
      <c r="F848" s="1193" t="s">
        <v>414</v>
      </c>
      <c r="G848" s="109"/>
      <c r="H848" s="109" t="s">
        <v>1501</v>
      </c>
      <c r="I848" s="1308">
        <v>1350</v>
      </c>
      <c r="J848" s="480"/>
      <c r="K848" s="156"/>
      <c r="L848" s="604"/>
      <c r="M848" s="156"/>
    </row>
    <row r="849" spans="1:13" ht="21" customHeight="1">
      <c r="A849" s="109" t="s">
        <v>1507</v>
      </c>
      <c r="B849" s="1302" t="s">
        <v>1502</v>
      </c>
      <c r="C849" s="1303"/>
      <c r="D849" s="565"/>
      <c r="E849" s="317"/>
      <c r="F849" s="317"/>
      <c r="G849" s="317"/>
      <c r="H849" s="1309"/>
      <c r="I849" s="1310"/>
      <c r="J849" s="223"/>
      <c r="K849" s="10"/>
      <c r="L849" s="607"/>
      <c r="M849" s="445"/>
    </row>
    <row r="850" spans="1:13" ht="21" customHeight="1">
      <c r="A850" s="156" t="s">
        <v>1508</v>
      </c>
      <c r="B850" s="1302"/>
      <c r="C850" s="1303"/>
      <c r="D850" s="565"/>
      <c r="E850" s="317"/>
      <c r="F850" s="317"/>
      <c r="G850" s="317"/>
      <c r="H850" s="1309"/>
      <c r="I850" s="1310"/>
      <c r="J850" s="120"/>
      <c r="K850" s="10"/>
      <c r="L850" s="607"/>
      <c r="M850" s="445"/>
    </row>
    <row r="851" spans="1:13" ht="21" customHeight="1">
      <c r="A851" s="156" t="s">
        <v>1509</v>
      </c>
      <c r="B851" s="109"/>
      <c r="C851" s="223" t="s">
        <v>1503</v>
      </c>
      <c r="D851" s="156"/>
      <c r="E851" s="156"/>
      <c r="F851" s="156"/>
      <c r="G851" s="1193" t="s">
        <v>414</v>
      </c>
      <c r="H851" s="109"/>
      <c r="I851" s="1220"/>
      <c r="J851" s="223"/>
      <c r="K851" s="10"/>
      <c r="L851" s="17"/>
      <c r="M851" s="17"/>
    </row>
    <row r="852" spans="1:13" ht="21" customHeight="1">
      <c r="A852" s="1157" t="s">
        <v>1510</v>
      </c>
      <c r="B852" s="109"/>
      <c r="C852" s="223"/>
      <c r="D852" s="156"/>
      <c r="E852" s="1193"/>
      <c r="F852" s="1193"/>
      <c r="G852" s="156"/>
      <c r="H852" s="109"/>
      <c r="I852" s="1220"/>
      <c r="J852" s="223"/>
      <c r="K852" s="10"/>
      <c r="L852" s="17"/>
      <c r="M852" s="17"/>
    </row>
    <row r="853" spans="1:13" ht="21" customHeight="1">
      <c r="A853" s="1157" t="s">
        <v>1511</v>
      </c>
      <c r="B853" s="608"/>
      <c r="C853" s="223"/>
      <c r="D853" s="11"/>
      <c r="E853" s="11"/>
      <c r="F853" s="11"/>
      <c r="G853" s="11"/>
      <c r="H853" s="149"/>
      <c r="I853" s="468"/>
      <c r="J853" s="223"/>
      <c r="K853" s="10"/>
      <c r="L853" s="17"/>
      <c r="M853" s="17"/>
    </row>
    <row r="854" spans="1:13" ht="21" customHeight="1">
      <c r="A854" s="445"/>
      <c r="B854" s="608"/>
      <c r="C854" s="223"/>
      <c r="D854" s="11"/>
      <c r="E854" s="11"/>
      <c r="F854" s="11"/>
      <c r="G854" s="11"/>
      <c r="H854" s="149"/>
      <c r="I854" s="468"/>
      <c r="J854" s="223"/>
      <c r="K854" s="10"/>
      <c r="L854" s="17"/>
      <c r="M854" s="17"/>
    </row>
    <row r="855" spans="1:13" ht="21" customHeight="1">
      <c r="A855" s="147" t="s">
        <v>593</v>
      </c>
      <c r="B855" s="495"/>
      <c r="C855" s="223"/>
      <c r="D855" s="156"/>
      <c r="E855" s="156"/>
      <c r="F855" s="156"/>
      <c r="G855" s="156"/>
      <c r="H855" s="156"/>
      <c r="I855" s="657"/>
      <c r="J855" s="156"/>
      <c r="K855" s="156"/>
      <c r="L855" s="604"/>
      <c r="M855" s="156" t="s">
        <v>408</v>
      </c>
    </row>
    <row r="856" spans="1:13" ht="21" customHeight="1">
      <c r="A856" s="147" t="s">
        <v>594</v>
      </c>
      <c r="B856" s="109"/>
      <c r="C856" s="223"/>
      <c r="D856" s="156"/>
      <c r="E856" s="156"/>
      <c r="F856" s="156"/>
      <c r="G856" s="156"/>
      <c r="H856" s="156"/>
      <c r="I856" s="657"/>
      <c r="J856" s="156"/>
      <c r="K856" s="156"/>
      <c r="L856" s="604"/>
      <c r="M856" s="156" t="s">
        <v>410</v>
      </c>
    </row>
    <row r="857" spans="1:13" ht="21" customHeight="1">
      <c r="A857" s="156" t="s">
        <v>1518</v>
      </c>
      <c r="B857" s="495" t="s">
        <v>595</v>
      </c>
      <c r="C857" s="594" t="s">
        <v>1512</v>
      </c>
      <c r="D857" s="156"/>
      <c r="E857" s="595" t="s">
        <v>512</v>
      </c>
      <c r="F857" s="156"/>
      <c r="G857" s="156"/>
      <c r="H857" s="156" t="s">
        <v>1513</v>
      </c>
      <c r="I857" s="657"/>
      <c r="J857" s="156"/>
      <c r="K857" s="156"/>
      <c r="L857" s="317"/>
      <c r="M857" s="148"/>
    </row>
    <row r="858" spans="1:13" ht="21" customHeight="1">
      <c r="A858" s="156" t="s">
        <v>1519</v>
      </c>
      <c r="B858" s="495" t="s">
        <v>31</v>
      </c>
      <c r="C858" s="223"/>
      <c r="D858" s="156"/>
      <c r="E858" s="156"/>
      <c r="F858" s="156"/>
      <c r="G858" s="156"/>
      <c r="H858" s="156" t="s">
        <v>597</v>
      </c>
      <c r="I858" s="657">
        <v>1800</v>
      </c>
      <c r="J858" s="223"/>
      <c r="K858" s="156" t="s">
        <v>1514</v>
      </c>
      <c r="L858" s="156" t="s">
        <v>598</v>
      </c>
      <c r="M858" s="156"/>
    </row>
    <row r="859" spans="1:13" ht="21" customHeight="1">
      <c r="A859" s="156" t="s">
        <v>1515</v>
      </c>
      <c r="B859" s="495" t="s">
        <v>1520</v>
      </c>
      <c r="C859" s="594" t="s">
        <v>1482</v>
      </c>
      <c r="D859" s="156"/>
      <c r="E859" s="595" t="s">
        <v>512</v>
      </c>
      <c r="F859" s="156"/>
      <c r="G859" s="156"/>
      <c r="H859" s="156" t="s">
        <v>1516</v>
      </c>
      <c r="I859" s="657"/>
      <c r="J859" s="156"/>
      <c r="K859" s="156" t="s">
        <v>599</v>
      </c>
      <c r="L859" s="156" t="s">
        <v>600</v>
      </c>
      <c r="M859" s="156"/>
    </row>
    <row r="860" spans="1:13" ht="21" customHeight="1">
      <c r="A860" s="156" t="s">
        <v>601</v>
      </c>
      <c r="B860" s="495" t="s">
        <v>1521</v>
      </c>
      <c r="C860" s="223"/>
      <c r="D860" s="156"/>
      <c r="E860" s="156"/>
      <c r="F860" s="156"/>
      <c r="G860" s="156"/>
      <c r="H860" s="156" t="s">
        <v>602</v>
      </c>
      <c r="I860" s="657">
        <v>1500</v>
      </c>
      <c r="J860" s="223"/>
      <c r="K860" s="156" t="s">
        <v>603</v>
      </c>
      <c r="L860" s="156" t="s">
        <v>604</v>
      </c>
      <c r="M860" s="156"/>
    </row>
    <row r="861" spans="1:13" ht="21" customHeight="1">
      <c r="A861" s="156" t="s">
        <v>1517</v>
      </c>
      <c r="B861" s="156"/>
      <c r="C861" s="594" t="s">
        <v>1482</v>
      </c>
      <c r="D861" s="156"/>
      <c r="E861" s="595" t="s">
        <v>512</v>
      </c>
      <c r="F861" s="156"/>
      <c r="G861" s="156"/>
      <c r="H861" s="156"/>
      <c r="I861" s="657"/>
      <c r="J861" s="156"/>
      <c r="K861" s="156" t="s">
        <v>605</v>
      </c>
      <c r="L861" s="156" t="s">
        <v>606</v>
      </c>
      <c r="M861" s="156"/>
    </row>
    <row r="862" spans="1:13" ht="21" customHeight="1">
      <c r="A862" s="156" t="s">
        <v>1522</v>
      </c>
      <c r="B862" s="156"/>
      <c r="C862" s="594" t="s">
        <v>1482</v>
      </c>
      <c r="D862" s="156"/>
      <c r="E862" s="595" t="s">
        <v>512</v>
      </c>
      <c r="F862" s="156"/>
      <c r="G862" s="156"/>
      <c r="H862" s="149"/>
      <c r="I862" s="11"/>
      <c r="J862" s="156"/>
      <c r="K862" s="156"/>
      <c r="L862" s="156"/>
      <c r="M862" s="156"/>
    </row>
    <row r="863" spans="1:13" ht="21" customHeight="1">
      <c r="A863" s="385" t="s">
        <v>596</v>
      </c>
      <c r="B863" s="385"/>
      <c r="C863" s="465"/>
      <c r="D863" s="385"/>
      <c r="E863" s="385"/>
      <c r="F863" s="385"/>
      <c r="G863" s="385"/>
      <c r="H863" s="487"/>
      <c r="I863" s="488"/>
      <c r="J863" s="465"/>
      <c r="K863" s="385"/>
      <c r="L863" s="385"/>
      <c r="M863" s="385"/>
    </row>
    <row r="864" spans="1:13" ht="21" customHeight="1">
      <c r="A864" s="503"/>
      <c r="B864" s="610"/>
      <c r="C864" s="503"/>
      <c r="D864" s="503"/>
      <c r="E864" s="611"/>
      <c r="F864" s="611"/>
      <c r="G864" s="611"/>
      <c r="H864" s="612"/>
      <c r="I864" s="613"/>
      <c r="J864" s="509"/>
      <c r="K864" s="503"/>
      <c r="L864" s="503"/>
      <c r="M864" s="614"/>
    </row>
    <row r="865" spans="1:13" ht="21" customHeight="1">
      <c r="A865" s="176"/>
      <c r="B865" s="599"/>
      <c r="C865" s="176"/>
      <c r="D865" s="176"/>
      <c r="E865" s="615"/>
      <c r="F865" s="615"/>
      <c r="G865" s="615"/>
      <c r="H865" s="616"/>
      <c r="I865" s="165"/>
      <c r="J865" s="511"/>
      <c r="K865" s="176"/>
      <c r="L865" s="176"/>
      <c r="M865" s="2257">
        <v>46</v>
      </c>
    </row>
    <row r="866" spans="1:13" ht="21" customHeight="1">
      <c r="A866" s="178"/>
      <c r="B866" s="617"/>
      <c r="C866" s="178"/>
      <c r="D866" s="178"/>
      <c r="E866" s="618"/>
      <c r="F866" s="618"/>
      <c r="G866" s="618"/>
      <c r="H866" s="619"/>
      <c r="I866" s="384"/>
      <c r="J866" s="516"/>
      <c r="K866" s="178"/>
      <c r="L866" s="178"/>
      <c r="M866" s="523"/>
    </row>
    <row r="867" spans="1:13" ht="21" customHeight="1">
      <c r="A867" s="22"/>
      <c r="B867" s="22" t="s">
        <v>2</v>
      </c>
      <c r="C867" s="39" t="s">
        <v>3</v>
      </c>
      <c r="D867" s="2695" t="s">
        <v>4</v>
      </c>
      <c r="E867" s="2747"/>
      <c r="F867" s="2747"/>
      <c r="G867" s="2748"/>
      <c r="H867" s="15" t="s">
        <v>5</v>
      </c>
      <c r="I867" s="45" t="s">
        <v>6</v>
      </c>
      <c r="J867" s="14" t="s">
        <v>7</v>
      </c>
      <c r="K867" s="14" t="s">
        <v>8</v>
      </c>
      <c r="L867" s="16" t="s">
        <v>9</v>
      </c>
      <c r="M867" s="16" t="s">
        <v>10</v>
      </c>
    </row>
    <row r="868" spans="1:13" ht="21" customHeight="1">
      <c r="A868" s="10" t="s">
        <v>1</v>
      </c>
      <c r="B868" s="21" t="s">
        <v>11</v>
      </c>
      <c r="C868" s="23" t="s">
        <v>12</v>
      </c>
      <c r="D868" s="11">
        <v>1</v>
      </c>
      <c r="E868" s="11">
        <v>2</v>
      </c>
      <c r="F868" s="12">
        <v>3</v>
      </c>
      <c r="G868" s="12">
        <v>4</v>
      </c>
      <c r="H868" s="20"/>
      <c r="I868" s="13" t="s">
        <v>13</v>
      </c>
      <c r="J868" s="10" t="s">
        <v>14</v>
      </c>
      <c r="K868" s="10" t="s">
        <v>15</v>
      </c>
      <c r="L868" s="17"/>
      <c r="M868" s="17"/>
    </row>
    <row r="869" spans="1:13" ht="21" customHeight="1">
      <c r="A869" s="33"/>
      <c r="B869" s="465"/>
      <c r="C869" s="465"/>
      <c r="D869" s="25"/>
      <c r="E869" s="25"/>
      <c r="F869" s="25"/>
      <c r="G869" s="25"/>
      <c r="H869" s="24"/>
      <c r="I869" s="25"/>
      <c r="J869" s="18" t="s">
        <v>16</v>
      </c>
      <c r="K869" s="466" t="s">
        <v>17</v>
      </c>
      <c r="L869" s="19"/>
      <c r="M869" s="34"/>
    </row>
    <row r="870" spans="1:13" ht="21" customHeight="1">
      <c r="A870" s="1320" t="s">
        <v>1534</v>
      </c>
      <c r="B870" s="1320" t="s">
        <v>607</v>
      </c>
      <c r="C870" s="1321" t="s">
        <v>1523</v>
      </c>
      <c r="D870" s="584"/>
      <c r="E870" s="1322" t="s">
        <v>512</v>
      </c>
      <c r="F870" s="584"/>
      <c r="G870" s="584"/>
      <c r="H870" s="584" t="s">
        <v>1513</v>
      </c>
      <c r="I870" s="1185"/>
      <c r="J870" s="584"/>
      <c r="K870" s="584"/>
      <c r="L870" s="584"/>
      <c r="M870" s="581"/>
    </row>
    <row r="871" spans="1:13" ht="21" customHeight="1">
      <c r="A871" s="763" t="s">
        <v>1524</v>
      </c>
      <c r="B871" s="1166" t="s">
        <v>609</v>
      </c>
      <c r="C871" s="594" t="s">
        <v>1523</v>
      </c>
      <c r="D871" s="156"/>
      <c r="E871" s="595" t="s">
        <v>512</v>
      </c>
      <c r="F871" s="156"/>
      <c r="G871" s="156"/>
      <c r="H871" s="156" t="s">
        <v>608</v>
      </c>
      <c r="I871" s="657">
        <v>3000</v>
      </c>
      <c r="J871" s="223"/>
      <c r="K871" s="156"/>
      <c r="L871" s="156"/>
      <c r="M871" s="156"/>
    </row>
    <row r="872" spans="1:13" ht="21" customHeight="1">
      <c r="A872" s="763" t="s">
        <v>610</v>
      </c>
      <c r="B872" s="1166" t="s">
        <v>611</v>
      </c>
      <c r="C872" s="471"/>
      <c r="D872" s="156"/>
      <c r="E872" s="156"/>
      <c r="F872" s="156"/>
      <c r="G872" s="156"/>
      <c r="H872" s="156" t="s">
        <v>1516</v>
      </c>
      <c r="I872" s="657"/>
      <c r="J872" s="156"/>
      <c r="K872" s="156"/>
      <c r="L872" s="156"/>
      <c r="M872" s="445"/>
    </row>
    <row r="873" spans="1:13" ht="21" customHeight="1">
      <c r="A873" s="763" t="s">
        <v>1536</v>
      </c>
      <c r="B873" s="109"/>
      <c r="C873" s="471" t="s">
        <v>1525</v>
      </c>
      <c r="D873" s="156"/>
      <c r="E873" s="595" t="s">
        <v>512</v>
      </c>
      <c r="F873" s="595" t="s">
        <v>512</v>
      </c>
      <c r="G873" s="156"/>
      <c r="H873" s="156" t="s">
        <v>612</v>
      </c>
      <c r="I873" s="657">
        <v>2500</v>
      </c>
      <c r="J873" s="471" t="s">
        <v>452</v>
      </c>
      <c r="K873" s="156"/>
      <c r="L873" s="156"/>
      <c r="M873" s="445"/>
    </row>
    <row r="874" spans="1:13" ht="21" customHeight="1">
      <c r="A874" s="763" t="s">
        <v>1535</v>
      </c>
      <c r="B874" s="109"/>
      <c r="C874" s="471"/>
      <c r="D874" s="156"/>
      <c r="E874" s="156"/>
      <c r="F874" s="156"/>
      <c r="G874" s="156"/>
      <c r="H874" s="156" t="s">
        <v>1530</v>
      </c>
      <c r="I874" s="657"/>
      <c r="J874" s="471" t="s">
        <v>409</v>
      </c>
      <c r="K874" s="156"/>
      <c r="L874" s="156"/>
      <c r="M874" s="445"/>
    </row>
    <row r="875" spans="1:13" ht="21" customHeight="1">
      <c r="A875" s="1314" t="s">
        <v>1526</v>
      </c>
      <c r="B875" s="1313" t="s">
        <v>607</v>
      </c>
      <c r="C875" s="471" t="s">
        <v>1525</v>
      </c>
      <c r="D875" s="156"/>
      <c r="E875" s="595" t="s">
        <v>512</v>
      </c>
      <c r="F875" s="595" t="s">
        <v>512</v>
      </c>
      <c r="G875" s="156"/>
      <c r="H875" s="156" t="s">
        <v>613</v>
      </c>
      <c r="I875" s="657">
        <v>2500</v>
      </c>
      <c r="J875" s="223"/>
      <c r="K875" s="156"/>
      <c r="L875" s="156"/>
      <c r="M875" s="445"/>
    </row>
    <row r="876" spans="1:13" ht="21" customHeight="1">
      <c r="A876" s="763" t="s">
        <v>1527</v>
      </c>
      <c r="B876" s="1166" t="s">
        <v>609</v>
      </c>
      <c r="C876" s="1311" t="s">
        <v>1503</v>
      </c>
      <c r="D876" s="156"/>
      <c r="E876" s="156"/>
      <c r="F876" s="156"/>
      <c r="G876" s="595" t="s">
        <v>512</v>
      </c>
      <c r="H876" s="156" t="s">
        <v>1531</v>
      </c>
      <c r="I876" s="657"/>
      <c r="J876" s="156"/>
      <c r="K876" s="156"/>
      <c r="L876" s="156"/>
      <c r="M876" s="156"/>
    </row>
    <row r="877" spans="1:13" ht="21" customHeight="1">
      <c r="A877" s="156"/>
      <c r="B877" s="1166" t="s">
        <v>611</v>
      </c>
      <c r="C877" s="471"/>
      <c r="D877" s="156"/>
      <c r="E877" s="156"/>
      <c r="F877" s="156"/>
      <c r="G877" s="156"/>
      <c r="H877" s="156" t="s">
        <v>608</v>
      </c>
      <c r="I877" s="657">
        <v>3000</v>
      </c>
      <c r="J877" s="223"/>
      <c r="K877" s="156"/>
      <c r="L877" s="156"/>
      <c r="M877" s="156"/>
    </row>
    <row r="878" spans="1:13" ht="21" customHeight="1">
      <c r="A878" s="156"/>
      <c r="B878" s="495"/>
      <c r="C878" s="471"/>
      <c r="D878" s="156"/>
      <c r="E878" s="156"/>
      <c r="F878" s="156"/>
      <c r="G878" s="156"/>
      <c r="H878" s="156" t="s">
        <v>1532</v>
      </c>
      <c r="I878" s="657"/>
      <c r="J878" s="156"/>
      <c r="K878" s="156"/>
      <c r="L878" s="156"/>
      <c r="M878" s="156"/>
    </row>
    <row r="879" spans="1:13" ht="21" customHeight="1">
      <c r="A879" s="156" t="s">
        <v>1528</v>
      </c>
      <c r="B879" s="495" t="s">
        <v>614</v>
      </c>
      <c r="C879" s="1323" t="s">
        <v>1529</v>
      </c>
      <c r="D879" s="156"/>
      <c r="E879" s="595" t="s">
        <v>512</v>
      </c>
      <c r="F879" s="595" t="s">
        <v>512</v>
      </c>
      <c r="G879" s="595" t="s">
        <v>512</v>
      </c>
      <c r="H879" s="156" t="s">
        <v>612</v>
      </c>
      <c r="I879" s="657">
        <v>2500</v>
      </c>
      <c r="J879" s="223"/>
      <c r="K879" s="156"/>
      <c r="L879" s="156"/>
      <c r="M879" s="156"/>
    </row>
    <row r="880" spans="1:13" ht="21" customHeight="1">
      <c r="A880" s="156" t="s">
        <v>615</v>
      </c>
      <c r="B880" s="495" t="s">
        <v>616</v>
      </c>
      <c r="C880" s="156"/>
      <c r="D880" s="156"/>
      <c r="E880" s="156"/>
      <c r="F880" s="156"/>
      <c r="G880" s="156"/>
      <c r="H880" s="156" t="s">
        <v>1533</v>
      </c>
      <c r="I880" s="657"/>
      <c r="J880" s="156"/>
      <c r="K880" s="156"/>
      <c r="L880" s="156"/>
      <c r="M880" s="156"/>
    </row>
    <row r="881" spans="1:13" ht="21" customHeight="1">
      <c r="A881" s="621"/>
      <c r="B881" s="622"/>
      <c r="C881" s="623"/>
      <c r="D881" s="624"/>
      <c r="E881" s="620"/>
      <c r="F881" s="620"/>
      <c r="G881" s="620"/>
      <c r="H881" s="156" t="s">
        <v>617</v>
      </c>
      <c r="I881" s="657">
        <v>2400</v>
      </c>
      <c r="J881" s="223"/>
      <c r="K881" s="625"/>
      <c r="L881" s="625"/>
      <c r="M881" s="626"/>
    </row>
    <row r="882" spans="1:13" ht="21" customHeight="1">
      <c r="A882" s="621"/>
      <c r="B882" s="627"/>
      <c r="C882" s="623"/>
      <c r="D882" s="624"/>
      <c r="E882" s="620"/>
      <c r="F882" s="620"/>
      <c r="G882" s="620"/>
      <c r="H882" s="1312" t="s">
        <v>20</v>
      </c>
      <c r="I882" s="1225">
        <v>19200</v>
      </c>
      <c r="J882" s="603"/>
      <c r="K882" s="625"/>
      <c r="L882" s="625"/>
      <c r="M882" s="626"/>
    </row>
    <row r="883" spans="1:13" ht="21" customHeight="1">
      <c r="A883" s="621"/>
      <c r="B883" s="629"/>
      <c r="C883" s="623"/>
      <c r="D883" s="624"/>
      <c r="E883" s="620"/>
      <c r="F883" s="620"/>
      <c r="G883" s="620"/>
      <c r="H883" s="634"/>
      <c r="I883" s="630"/>
      <c r="J883" s="624"/>
      <c r="K883" s="631"/>
      <c r="L883" s="632"/>
      <c r="M883" s="626"/>
    </row>
    <row r="884" spans="1:13" ht="21" customHeight="1">
      <c r="A884" s="495" t="s">
        <v>1537</v>
      </c>
      <c r="B884" s="156" t="s">
        <v>1538</v>
      </c>
      <c r="C884" s="496" t="s">
        <v>1539</v>
      </c>
      <c r="D884" s="109"/>
      <c r="E884" s="1193" t="s">
        <v>414</v>
      </c>
      <c r="F884" s="1193" t="s">
        <v>414</v>
      </c>
      <c r="G884" s="1193" t="s">
        <v>414</v>
      </c>
      <c r="H884" s="1255" t="s">
        <v>1540</v>
      </c>
      <c r="I884" s="1315">
        <v>5000</v>
      </c>
      <c r="J884" s="156"/>
      <c r="K884" s="109" t="s">
        <v>1541</v>
      </c>
      <c r="L884" s="109" t="s">
        <v>1542</v>
      </c>
      <c r="M884" s="109" t="s">
        <v>410</v>
      </c>
    </row>
    <row r="885" spans="1:13" ht="21" customHeight="1">
      <c r="A885" s="109" t="s">
        <v>1543</v>
      </c>
      <c r="B885" s="156" t="s">
        <v>1544</v>
      </c>
      <c r="C885" s="496"/>
      <c r="D885" s="109"/>
      <c r="E885" s="109"/>
      <c r="F885" s="109"/>
      <c r="G885" s="109"/>
      <c r="H885" s="1255" t="s">
        <v>1545</v>
      </c>
      <c r="I885" s="1316"/>
      <c r="J885" s="156"/>
      <c r="K885" s="109" t="s">
        <v>41</v>
      </c>
      <c r="L885" s="109"/>
      <c r="M885" s="156" t="s">
        <v>1538</v>
      </c>
    </row>
    <row r="886" spans="1:13" ht="21" customHeight="1">
      <c r="A886" s="109" t="s">
        <v>1549</v>
      </c>
      <c r="B886" s="156" t="s">
        <v>1546</v>
      </c>
      <c r="C886" s="496"/>
      <c r="D886" s="109"/>
      <c r="E886" s="109"/>
      <c r="F886" s="109"/>
      <c r="G886" s="109"/>
      <c r="H886" s="1255" t="s">
        <v>1547</v>
      </c>
      <c r="I886" s="1316"/>
      <c r="J886" s="156"/>
      <c r="K886" s="109"/>
      <c r="L886" s="109"/>
      <c r="M886" s="109"/>
    </row>
    <row r="887" spans="1:13" ht="21" customHeight="1">
      <c r="A887" s="264" t="s">
        <v>1550</v>
      </c>
      <c r="B887" s="385" t="s">
        <v>31</v>
      </c>
      <c r="C887" s="740"/>
      <c r="D887" s="264"/>
      <c r="E887" s="264"/>
      <c r="F887" s="264"/>
      <c r="G887" s="264"/>
      <c r="H887" s="1265" t="s">
        <v>1548</v>
      </c>
      <c r="I887" s="1324">
        <v>3000</v>
      </c>
      <c r="J887" s="385"/>
      <c r="K887" s="264"/>
      <c r="L887" s="264"/>
      <c r="M887" s="264"/>
    </row>
    <row r="888" spans="1:13" ht="21" customHeight="1">
      <c r="A888" s="636"/>
      <c r="B888" s="637"/>
      <c r="C888" s="638"/>
      <c r="D888" s="639"/>
      <c r="E888" s="640"/>
      <c r="F888" s="640"/>
      <c r="G888" s="640"/>
      <c r="H888" s="641"/>
      <c r="I888" s="642"/>
      <c r="J888" s="643"/>
      <c r="K888" s="637"/>
      <c r="L888" s="637"/>
      <c r="M888" s="637"/>
    </row>
    <row r="889" spans="1:13" ht="21" customHeight="1">
      <c r="A889" s="636"/>
      <c r="B889" s="637"/>
      <c r="C889" s="638"/>
      <c r="D889" s="639"/>
      <c r="E889" s="640"/>
      <c r="F889" s="640"/>
      <c r="G889" s="640"/>
      <c r="H889" s="641"/>
      <c r="I889" s="642"/>
      <c r="J889" s="643"/>
      <c r="K889" s="637"/>
      <c r="L889" s="637"/>
      <c r="M889" s="637">
        <v>47</v>
      </c>
    </row>
    <row r="890" spans="1:13" ht="21" customHeight="1">
      <c r="A890" s="644"/>
      <c r="B890" s="645"/>
      <c r="C890" s="646"/>
      <c r="D890" s="647"/>
      <c r="E890" s="648"/>
      <c r="F890" s="648"/>
      <c r="G890" s="648"/>
      <c r="H890" s="649"/>
      <c r="I890" s="650"/>
      <c r="J890" s="651"/>
      <c r="K890" s="645"/>
      <c r="L890" s="645"/>
      <c r="M890" s="645"/>
    </row>
    <row r="891" spans="1:13" ht="21" customHeight="1">
      <c r="A891" s="22"/>
      <c r="B891" s="22" t="s">
        <v>2</v>
      </c>
      <c r="C891" s="39" t="s">
        <v>3</v>
      </c>
      <c r="D891" s="2695" t="s">
        <v>4</v>
      </c>
      <c r="E891" s="2747"/>
      <c r="F891" s="2747"/>
      <c r="G891" s="2748"/>
      <c r="H891" s="15" t="s">
        <v>5</v>
      </c>
      <c r="I891" s="45" t="s">
        <v>6</v>
      </c>
      <c r="J891" s="14" t="s">
        <v>7</v>
      </c>
      <c r="K891" s="14" t="s">
        <v>8</v>
      </c>
      <c r="L891" s="16" t="s">
        <v>9</v>
      </c>
      <c r="M891" s="16" t="s">
        <v>10</v>
      </c>
    </row>
    <row r="892" spans="1:13" ht="21" customHeight="1">
      <c r="A892" s="10" t="s">
        <v>1</v>
      </c>
      <c r="B892" s="21" t="s">
        <v>11</v>
      </c>
      <c r="C892" s="23" t="s">
        <v>12</v>
      </c>
      <c r="D892" s="11">
        <v>1</v>
      </c>
      <c r="E892" s="11">
        <v>2</v>
      </c>
      <c r="F892" s="12">
        <v>3</v>
      </c>
      <c r="G892" s="12">
        <v>4</v>
      </c>
      <c r="H892" s="20"/>
      <c r="I892" s="13" t="s">
        <v>13</v>
      </c>
      <c r="J892" s="10" t="s">
        <v>14</v>
      </c>
      <c r="K892" s="10" t="s">
        <v>15</v>
      </c>
      <c r="L892" s="17"/>
      <c r="M892" s="17"/>
    </row>
    <row r="893" spans="1:13" ht="21" customHeight="1">
      <c r="A893" s="33"/>
      <c r="B893" s="465"/>
      <c r="C893" s="465"/>
      <c r="D893" s="25"/>
      <c r="E893" s="25"/>
      <c r="F893" s="25"/>
      <c r="G893" s="25"/>
      <c r="H893" s="24"/>
      <c r="I893" s="25"/>
      <c r="J893" s="18" t="s">
        <v>16</v>
      </c>
      <c r="K893" s="466" t="s">
        <v>17</v>
      </c>
      <c r="L893" s="19"/>
      <c r="M893" s="34"/>
    </row>
    <row r="894" spans="1:13" ht="21" customHeight="1">
      <c r="A894" s="634"/>
      <c r="B894" s="629"/>
      <c r="C894" s="633"/>
      <c r="D894" s="567"/>
      <c r="E894" s="620"/>
      <c r="F894" s="620"/>
      <c r="G894" s="620"/>
      <c r="H894" s="1255" t="s">
        <v>1551</v>
      </c>
      <c r="I894" s="1315">
        <v>5000</v>
      </c>
      <c r="J894" s="596"/>
      <c r="K894" s="629"/>
      <c r="L894" s="214"/>
      <c r="M894" s="629"/>
    </row>
    <row r="895" spans="1:13" ht="21" customHeight="1">
      <c r="A895" s="634"/>
      <c r="B895" s="629"/>
      <c r="C895" s="633"/>
      <c r="D895" s="567"/>
      <c r="E895" s="620"/>
      <c r="F895" s="620"/>
      <c r="G895" s="620"/>
      <c r="H895" s="856" t="s">
        <v>1552</v>
      </c>
      <c r="I895" s="1205"/>
      <c r="J895" s="480"/>
      <c r="K895" s="653"/>
      <c r="L895" s="635"/>
      <c r="M895" s="629"/>
    </row>
    <row r="896" spans="1:13" ht="21" customHeight="1">
      <c r="A896" s="634"/>
      <c r="B896" s="629"/>
      <c r="C896" s="633"/>
      <c r="D896" s="567"/>
      <c r="E896" s="620"/>
      <c r="F896" s="620"/>
      <c r="G896" s="620"/>
      <c r="H896" s="1255" t="s">
        <v>1553</v>
      </c>
      <c r="I896" s="1315"/>
      <c r="J896" s="624"/>
      <c r="K896" s="629"/>
      <c r="L896" s="635"/>
      <c r="M896" s="629"/>
    </row>
    <row r="897" spans="1:13" ht="21" customHeight="1">
      <c r="A897" s="634"/>
      <c r="B897" s="629"/>
      <c r="C897" s="633"/>
      <c r="D897" s="567"/>
      <c r="E897" s="620"/>
      <c r="F897" s="620"/>
      <c r="G897" s="620"/>
      <c r="H897" s="1255" t="s">
        <v>1554</v>
      </c>
      <c r="I897" s="1317">
        <f>30*25*6</f>
        <v>4500</v>
      </c>
      <c r="J897" s="652"/>
      <c r="K897" s="629"/>
      <c r="L897" s="635"/>
      <c r="M897" s="629"/>
    </row>
    <row r="898" spans="1:13" ht="21" customHeight="1">
      <c r="A898" s="634"/>
      <c r="B898" s="629"/>
      <c r="C898" s="633"/>
      <c r="D898" s="567"/>
      <c r="E898" s="620"/>
      <c r="F898" s="620"/>
      <c r="G898" s="620"/>
      <c r="H898" s="1255" t="s">
        <v>415</v>
      </c>
      <c r="I898" s="1316"/>
      <c r="J898" s="624"/>
      <c r="K898" s="629"/>
      <c r="L898" s="635"/>
      <c r="M898" s="629"/>
    </row>
    <row r="899" spans="1:13" ht="21" customHeight="1">
      <c r="A899" s="634"/>
      <c r="B899" s="629"/>
      <c r="C899" s="633"/>
      <c r="D899" s="567"/>
      <c r="E899" s="620"/>
      <c r="F899" s="620"/>
      <c r="G899" s="620"/>
      <c r="H899" s="1255" t="s">
        <v>416</v>
      </c>
      <c r="I899" s="1315">
        <v>5400</v>
      </c>
      <c r="J899" s="624"/>
      <c r="K899" s="634"/>
      <c r="L899" s="655"/>
      <c r="M899" s="653"/>
    </row>
    <row r="900" spans="1:13" ht="21" customHeight="1">
      <c r="A900" s="634"/>
      <c r="B900" s="629"/>
      <c r="C900" s="633"/>
      <c r="D900" s="567"/>
      <c r="E900" s="620"/>
      <c r="F900" s="620"/>
      <c r="G900" s="620"/>
      <c r="H900" s="1318" t="s">
        <v>20</v>
      </c>
      <c r="I900" s="1319">
        <v>22900</v>
      </c>
      <c r="J900" s="652"/>
      <c r="K900" s="634"/>
      <c r="L900" s="655"/>
      <c r="M900" s="628"/>
    </row>
    <row r="901" spans="1:13" ht="21" customHeight="1">
      <c r="A901" s="634"/>
      <c r="B901" s="629"/>
      <c r="C901" s="633"/>
      <c r="D901" s="567"/>
      <c r="E901" s="620"/>
      <c r="F901" s="620"/>
      <c r="G901" s="620"/>
      <c r="H901" s="654"/>
      <c r="I901" s="656"/>
      <c r="J901" s="624"/>
      <c r="K901" s="109"/>
      <c r="L901" s="655"/>
      <c r="M901" s="628"/>
    </row>
    <row r="902" spans="1:13" ht="21" customHeight="1">
      <c r="A902" s="156"/>
      <c r="B902" s="156"/>
      <c r="C902" s="156"/>
      <c r="D902" s="156"/>
      <c r="E902" s="494"/>
      <c r="F902" s="156"/>
      <c r="G902" s="494"/>
      <c r="H902" s="156"/>
      <c r="I902" s="152"/>
      <c r="J902" s="480"/>
      <c r="K902" s="156"/>
      <c r="L902" s="156"/>
      <c r="M902" s="156"/>
    </row>
    <row r="903" spans="1:13" ht="21" customHeight="1">
      <c r="A903" s="1009"/>
      <c r="B903" s="503"/>
      <c r="C903" s="584"/>
      <c r="D903" s="503"/>
      <c r="E903" s="584"/>
      <c r="F903" s="503"/>
      <c r="G903" s="584"/>
      <c r="H903" s="1268" t="s">
        <v>505</v>
      </c>
      <c r="I903" s="1269">
        <v>226200</v>
      </c>
      <c r="J903" s="1270"/>
      <c r="K903" s="584"/>
      <c r="L903" s="1110"/>
      <c r="M903" s="584"/>
    </row>
    <row r="904" spans="1:13" ht="21" customHeight="1">
      <c r="A904" s="385"/>
      <c r="B904" s="178"/>
      <c r="C904" s="465"/>
      <c r="D904" s="524"/>
      <c r="E904" s="465"/>
      <c r="F904" s="524"/>
      <c r="G904" s="465"/>
      <c r="H904" s="2699" t="s">
        <v>18</v>
      </c>
      <c r="I904" s="2699"/>
      <c r="J904" s="2699"/>
      <c r="K904" s="385"/>
      <c r="L904" s="178"/>
      <c r="M904" s="385"/>
    </row>
    <row r="905" spans="1:13" ht="21" customHeight="1">
      <c r="A905" s="2751" t="s">
        <v>1556</v>
      </c>
      <c r="B905" s="2752"/>
      <c r="C905" s="2752"/>
      <c r="D905" s="2752"/>
      <c r="E905" s="2752"/>
      <c r="F905" s="2752"/>
      <c r="G905" s="2753"/>
      <c r="H905" s="2757" t="s">
        <v>1555</v>
      </c>
      <c r="I905" s="2758"/>
      <c r="J905" s="2758"/>
      <c r="K905" s="2761" t="s">
        <v>1557</v>
      </c>
      <c r="L905" s="2761"/>
      <c r="M905" s="2761"/>
    </row>
    <row r="906" spans="1:13" ht="21" customHeight="1">
      <c r="A906" s="2754"/>
      <c r="B906" s="2755"/>
      <c r="C906" s="2755"/>
      <c r="D906" s="2755"/>
      <c r="E906" s="2755"/>
      <c r="F906" s="2755"/>
      <c r="G906" s="2756"/>
      <c r="H906" s="2759"/>
      <c r="I906" s="2760"/>
      <c r="J906" s="2760"/>
      <c r="K906" s="2761" t="s">
        <v>1558</v>
      </c>
      <c r="L906" s="2761"/>
      <c r="M906" s="2761"/>
    </row>
    <row r="913" spans="1:16" ht="21" customHeight="1">
      <c r="M913" s="214">
        <v>48</v>
      </c>
    </row>
    <row r="915" spans="1:16" s="1339" customFormat="1" ht="20.5">
      <c r="A915" s="739" t="s">
        <v>634</v>
      </c>
      <c r="B915" s="3"/>
      <c r="C915" s="690"/>
      <c r="D915" s="3"/>
      <c r="E915" s="3"/>
      <c r="F915" s="3"/>
      <c r="G915" s="3"/>
      <c r="H915" s="3"/>
      <c r="I915" s="841"/>
      <c r="J915" s="3"/>
      <c r="K915" s="3"/>
      <c r="L915" s="3"/>
      <c r="M915" s="3"/>
      <c r="N915"/>
      <c r="O915"/>
      <c r="P915"/>
    </row>
    <row r="916" spans="1:16" s="1339" customFormat="1" ht="20.5">
      <c r="A916" s="1170" t="s">
        <v>725</v>
      </c>
      <c r="B916" s="1170"/>
      <c r="C916" s="1170"/>
      <c r="D916" s="1170"/>
      <c r="E916" s="1170"/>
      <c r="F916" s="1170"/>
      <c r="G916" s="1170"/>
      <c r="H916" s="1170"/>
      <c r="I916" s="1171"/>
      <c r="J916" s="1170"/>
      <c r="K916" s="1170"/>
      <c r="L916" s="1170"/>
      <c r="M916" s="1170"/>
      <c r="N916"/>
      <c r="O916"/>
      <c r="P916"/>
    </row>
    <row r="917" spans="1:16" s="1339" customFormat="1" ht="20.5">
      <c r="A917" s="1276" t="s">
        <v>842</v>
      </c>
      <c r="B917" s="397"/>
      <c r="C917" s="1"/>
      <c r="D917" s="397"/>
      <c r="E917" s="397"/>
      <c r="F917" s="397"/>
      <c r="G917" s="399"/>
      <c r="H917" s="1"/>
      <c r="I917" s="1174"/>
      <c r="J917" s="35"/>
      <c r="K917" s="36"/>
      <c r="L917" s="36"/>
      <c r="M917" s="36"/>
      <c r="N917"/>
      <c r="O917"/>
      <c r="P917"/>
    </row>
    <row r="918" spans="1:16" s="1339" customFormat="1" ht="20.5">
      <c r="A918" s="1276" t="s">
        <v>843</v>
      </c>
      <c r="B918" s="1276"/>
      <c r="C918" s="7"/>
      <c r="D918" s="1276"/>
      <c r="E918" s="1276"/>
      <c r="F918" s="1276"/>
      <c r="G918" s="905"/>
      <c r="H918" s="7"/>
      <c r="I918" s="1340"/>
      <c r="J918" s="905"/>
      <c r="K918" s="1276"/>
      <c r="L918" s="36"/>
      <c r="M918" s="36"/>
      <c r="N918"/>
      <c r="O918"/>
      <c r="P918"/>
    </row>
    <row r="919" spans="1:16" s="1339" customFormat="1" ht="20.5">
      <c r="A919" s="1276" t="s">
        <v>845</v>
      </c>
      <c r="B919" s="839"/>
      <c r="C919" s="1172"/>
      <c r="D919" s="839"/>
      <c r="E919" s="1173"/>
      <c r="F919" s="1173"/>
      <c r="G919" s="840"/>
      <c r="H919" s="1"/>
      <c r="I919" s="1174"/>
      <c r="J919" s="35"/>
      <c r="K919" s="36"/>
      <c r="L919" s="36"/>
      <c r="M919" s="36"/>
      <c r="N919"/>
      <c r="O919"/>
      <c r="P919"/>
    </row>
    <row r="920" spans="1:16" s="1339" customFormat="1" ht="20.5">
      <c r="A920" s="1276" t="s">
        <v>1563</v>
      </c>
      <c r="B920" s="839"/>
      <c r="C920" s="1172"/>
      <c r="D920" s="839"/>
      <c r="E920" s="1173"/>
      <c r="F920" s="1173"/>
      <c r="G920" s="840"/>
      <c r="H920" s="1"/>
      <c r="I920" s="1174"/>
      <c r="J920" s="35"/>
      <c r="K920" s="36"/>
      <c r="L920" s="36"/>
      <c r="M920" s="36"/>
      <c r="N920"/>
      <c r="O920"/>
      <c r="P920"/>
    </row>
    <row r="921" spans="1:16" s="1339" customFormat="1" ht="20.5">
      <c r="A921" s="1276" t="s">
        <v>19</v>
      </c>
      <c r="B921" s="1276"/>
      <c r="C921" s="7"/>
      <c r="D921" s="1276"/>
      <c r="E921" s="1276"/>
      <c r="F921" s="1276"/>
      <c r="G921" s="903"/>
      <c r="H921" s="1"/>
      <c r="I921" s="1174"/>
      <c r="J921" s="35"/>
      <c r="K921" s="36"/>
      <c r="L921" s="36"/>
      <c r="M921" s="36"/>
      <c r="N921"/>
      <c r="O921"/>
      <c r="P921"/>
    </row>
    <row r="922" spans="1:16" s="1339" customFormat="1" ht="20">
      <c r="A922" s="1278" t="s">
        <v>1564</v>
      </c>
      <c r="B922" s="1278"/>
      <c r="C922" s="690"/>
      <c r="D922" s="1278"/>
      <c r="E922" s="1278"/>
      <c r="F922" s="1278"/>
      <c r="G922" s="903"/>
      <c r="H922" s="690"/>
      <c r="I922" s="841"/>
      <c r="J922" s="903"/>
      <c r="K922" s="1278"/>
      <c r="L922" s="36"/>
      <c r="M922" s="36"/>
      <c r="N922"/>
      <c r="O922"/>
      <c r="P922"/>
    </row>
    <row r="923" spans="1:16" s="1339" customFormat="1" ht="20">
      <c r="A923" s="1278" t="s">
        <v>1565</v>
      </c>
      <c r="B923" s="1278"/>
      <c r="C923" s="690"/>
      <c r="D923" s="1278"/>
      <c r="E923" s="1278"/>
      <c r="F923" s="1278"/>
      <c r="G923" s="903"/>
      <c r="H923" s="690"/>
      <c r="I923" s="841"/>
      <c r="J923" s="903"/>
      <c r="K923" s="1278"/>
      <c r="L923" s="36"/>
      <c r="M923" s="36"/>
      <c r="N923"/>
      <c r="O923"/>
      <c r="P923"/>
    </row>
    <row r="924" spans="1:16" s="1339" customFormat="1" ht="20">
      <c r="A924" s="691" t="s">
        <v>1566</v>
      </c>
      <c r="B924" s="691"/>
      <c r="C924" s="691"/>
      <c r="D924" s="691"/>
      <c r="E924" s="691"/>
      <c r="F924" s="691"/>
      <c r="G924" s="691"/>
      <c r="H924" s="691"/>
      <c r="I924" s="841"/>
      <c r="J924" s="691"/>
      <c r="K924" s="691"/>
      <c r="L924" s="691"/>
      <c r="M924" s="691"/>
      <c r="N924"/>
      <c r="O924"/>
      <c r="P924"/>
    </row>
    <row r="925" spans="1:16" s="1339" customFormat="1" ht="20.5">
      <c r="A925" s="905" t="s">
        <v>0</v>
      </c>
      <c r="B925" s="903"/>
      <c r="C925" s="530"/>
      <c r="D925" s="905"/>
      <c r="E925" s="905"/>
      <c r="F925" s="905"/>
      <c r="G925" s="903"/>
      <c r="H925" s="690"/>
      <c r="I925" s="841"/>
      <c r="J925" s="903"/>
      <c r="K925" s="1278"/>
      <c r="L925" s="36"/>
      <c r="M925" s="36"/>
      <c r="N925"/>
      <c r="O925"/>
      <c r="P925"/>
    </row>
    <row r="926" spans="1:16" s="1339" customFormat="1" ht="20.5">
      <c r="A926" s="1278" t="s">
        <v>1567</v>
      </c>
      <c r="B926" s="903"/>
      <c r="C926" s="530"/>
      <c r="D926" s="905"/>
      <c r="E926" s="905"/>
      <c r="F926" s="905"/>
      <c r="G926" s="903"/>
      <c r="H926" s="690"/>
      <c r="I926" s="841"/>
      <c r="J926" s="903"/>
      <c r="K926" s="1278"/>
      <c r="L926" s="36"/>
      <c r="M926" s="36"/>
      <c r="N926"/>
      <c r="O926"/>
      <c r="P926"/>
    </row>
    <row r="927" spans="1:16" s="1339" customFormat="1" ht="20.5">
      <c r="A927" s="1278" t="s">
        <v>1568</v>
      </c>
      <c r="B927" s="903"/>
      <c r="C927" s="530"/>
      <c r="D927" s="905"/>
      <c r="E927" s="905"/>
      <c r="F927" s="905"/>
      <c r="G927" s="903"/>
      <c r="H927" s="690"/>
      <c r="I927" s="841"/>
      <c r="J927" s="903"/>
      <c r="K927" s="1278"/>
      <c r="L927" s="36"/>
      <c r="M927" s="36"/>
      <c r="N927"/>
      <c r="O927"/>
      <c r="P927"/>
    </row>
    <row r="928" spans="1:16" s="1339" customFormat="1" ht="20.5">
      <c r="A928" s="1278" t="s">
        <v>1569</v>
      </c>
      <c r="B928" s="903"/>
      <c r="C928" s="530"/>
      <c r="D928" s="905"/>
      <c r="E928" s="905"/>
      <c r="F928" s="905"/>
      <c r="G928" s="903"/>
      <c r="H928" s="690"/>
      <c r="I928" s="841"/>
      <c r="J928" s="903"/>
      <c r="K928" s="1278"/>
      <c r="L928" s="36"/>
      <c r="M928" s="36"/>
      <c r="N928"/>
      <c r="O928"/>
      <c r="P928"/>
    </row>
    <row r="929" spans="1:16" s="1339" customFormat="1" ht="20.5">
      <c r="A929" s="842" t="s">
        <v>1570</v>
      </c>
      <c r="B929" s="844"/>
      <c r="C929" s="1341"/>
      <c r="D929" s="1177"/>
      <c r="E929" s="1177"/>
      <c r="F929" s="1177"/>
      <c r="G929" s="844"/>
      <c r="H929" s="843"/>
      <c r="I929" s="1342"/>
      <c r="J929" s="844"/>
      <c r="K929" s="842"/>
      <c r="L929" s="74"/>
      <c r="M929" s="74"/>
      <c r="N929" s="1343"/>
      <c r="O929" s="1343"/>
      <c r="P929" s="1343"/>
    </row>
    <row r="930" spans="1:16" s="1339" customFormat="1" ht="20.5">
      <c r="A930" s="842" t="s">
        <v>1571</v>
      </c>
      <c r="B930" s="844"/>
      <c r="C930" s="1341"/>
      <c r="D930" s="1177"/>
      <c r="E930" s="1177"/>
      <c r="F930" s="1177"/>
      <c r="G930" s="844"/>
      <c r="H930" s="843"/>
      <c r="I930" s="1342"/>
      <c r="J930" s="844"/>
      <c r="K930" s="842"/>
      <c r="L930" s="74"/>
      <c r="M930" s="74"/>
      <c r="N930" s="1343"/>
      <c r="O930" s="1343"/>
      <c r="P930" s="1343"/>
    </row>
    <row r="931" spans="1:16" s="1339" customFormat="1" ht="20.5">
      <c r="A931" s="842" t="s">
        <v>1572</v>
      </c>
      <c r="B931" s="844"/>
      <c r="C931" s="1341"/>
      <c r="D931" s="1177"/>
      <c r="E931" s="1177"/>
      <c r="F931" s="1177"/>
      <c r="G931" s="844"/>
      <c r="H931" s="843"/>
      <c r="I931" s="1342"/>
      <c r="J931" s="844"/>
      <c r="K931" s="842"/>
      <c r="L931" s="74"/>
      <c r="M931" s="74"/>
      <c r="N931" s="1343"/>
      <c r="O931" s="1343"/>
      <c r="P931" s="1343"/>
    </row>
    <row r="932" spans="1:16" ht="21" customHeight="1">
      <c r="A932" s="2713"/>
      <c r="B932" s="2713"/>
      <c r="C932" s="2713"/>
      <c r="D932" s="2713"/>
      <c r="E932" s="2713"/>
      <c r="F932" s="2713"/>
      <c r="G932" s="2713"/>
      <c r="H932" s="2713"/>
      <c r="I932" s="2713"/>
      <c r="J932" s="2713"/>
      <c r="K932" s="2713"/>
      <c r="L932" s="2713"/>
      <c r="M932" s="2713"/>
    </row>
    <row r="933" spans="1:16" ht="21" customHeight="1">
      <c r="A933" s="2713"/>
      <c r="B933" s="2713"/>
      <c r="C933" s="2713"/>
      <c r="D933" s="2713"/>
      <c r="E933" s="2713"/>
      <c r="F933" s="2713"/>
      <c r="G933" s="2713"/>
      <c r="H933" s="2713"/>
      <c r="I933" s="2713"/>
      <c r="J933" s="2713"/>
      <c r="K933" s="2713"/>
      <c r="L933" s="2713"/>
      <c r="M933" s="2713"/>
    </row>
    <row r="934" spans="1:16" ht="21" customHeight="1">
      <c r="A934" s="2713"/>
      <c r="B934" s="2713"/>
      <c r="C934" s="2713"/>
      <c r="D934" s="2713"/>
      <c r="E934" s="2713"/>
      <c r="F934" s="2713"/>
      <c r="G934" s="2713"/>
      <c r="H934" s="2713"/>
      <c r="I934" s="2713"/>
      <c r="J934" s="2713"/>
      <c r="K934" s="2713"/>
      <c r="L934" s="2713"/>
      <c r="M934" s="2713"/>
    </row>
    <row r="935" spans="1:16" ht="21" customHeight="1">
      <c r="A935" s="1278"/>
      <c r="B935" s="1278"/>
      <c r="C935" s="1278"/>
      <c r="D935" s="1278"/>
      <c r="E935" s="1278"/>
      <c r="F935" s="1278"/>
      <c r="G935" s="1278"/>
      <c r="H935" s="1278"/>
      <c r="I935" s="1278"/>
      <c r="J935" s="1278"/>
      <c r="K935" s="1278"/>
      <c r="L935" s="1278"/>
      <c r="M935" s="1278"/>
    </row>
    <row r="936" spans="1:16" ht="21" customHeight="1">
      <c r="A936" s="1278"/>
      <c r="B936" s="1278"/>
      <c r="C936" s="1278"/>
      <c r="D936" s="1278"/>
      <c r="E936" s="1278"/>
      <c r="F936" s="1278"/>
      <c r="G936" s="1278"/>
      <c r="H936" s="1278"/>
      <c r="I936" s="1278"/>
      <c r="J936" s="1278"/>
      <c r="K936" s="1278"/>
      <c r="L936" s="1278"/>
      <c r="M936" s="1278"/>
    </row>
    <row r="937" spans="1:16" ht="21" customHeight="1">
      <c r="A937" s="1278"/>
      <c r="B937" s="1278"/>
      <c r="C937" s="1278"/>
      <c r="D937" s="1278"/>
      <c r="E937" s="1278"/>
      <c r="F937" s="1278"/>
      <c r="G937" s="1278"/>
      <c r="H937" s="1278"/>
      <c r="I937" s="1278"/>
      <c r="J937" s="1278"/>
      <c r="K937" s="1278"/>
      <c r="L937" s="1278"/>
      <c r="M937" s="841">
        <v>49</v>
      </c>
    </row>
    <row r="938" spans="1:16" ht="21" customHeight="1">
      <c r="A938" s="283"/>
      <c r="B938" s="283"/>
      <c r="C938" s="283"/>
      <c r="D938" s="283"/>
      <c r="E938" s="283"/>
      <c r="F938" s="283"/>
      <c r="G938" s="283"/>
      <c r="H938" s="283"/>
      <c r="I938" s="283"/>
      <c r="J938" s="283"/>
      <c r="K938" s="283"/>
      <c r="L938" s="283"/>
      <c r="M938" s="283"/>
    </row>
    <row r="939" spans="1:16" s="1339" customFormat="1" ht="20.5">
      <c r="A939" s="1344" t="s">
        <v>394</v>
      </c>
      <c r="B939" s="689"/>
      <c r="C939" s="1345"/>
      <c r="D939" s="1346"/>
      <c r="E939" s="1346"/>
      <c r="F939" s="1346"/>
      <c r="G939" s="1346"/>
      <c r="H939" s="689"/>
      <c r="I939" s="1342"/>
      <c r="J939" s="689"/>
      <c r="K939" s="689"/>
      <c r="L939" s="689"/>
      <c r="M939" s="689"/>
      <c r="N939" s="1343"/>
      <c r="O939" s="1343"/>
      <c r="P939" s="1343"/>
    </row>
    <row r="940" spans="1:16" s="1339" customFormat="1" ht="19.899999999999999" customHeight="1">
      <c r="A940" s="1352" t="s">
        <v>1573</v>
      </c>
      <c r="B940" s="1352"/>
      <c r="C940" s="1352"/>
      <c r="D940" s="1352"/>
      <c r="E940" s="1352"/>
      <c r="F940" s="1352"/>
      <c r="G940" s="1352"/>
      <c r="H940" s="1352"/>
      <c r="I940" s="1353"/>
      <c r="J940" s="1352"/>
      <c r="K940" s="1352"/>
      <c r="L940" s="1352"/>
      <c r="M940" s="1352"/>
      <c r="N940" s="1347"/>
      <c r="O940" s="1347"/>
      <c r="P940" s="1347"/>
    </row>
    <row r="941" spans="1:16" s="1339" customFormat="1" ht="20">
      <c r="A941" s="1348" t="s">
        <v>1574</v>
      </c>
      <c r="B941" s="1348"/>
      <c r="C941" s="1348"/>
      <c r="D941" s="1348"/>
      <c r="E941" s="1348"/>
      <c r="F941" s="1348"/>
      <c r="G941" s="1348"/>
      <c r="H941" s="1348"/>
      <c r="I941" s="1349"/>
      <c r="J941" s="1348"/>
      <c r="K941" s="1348"/>
      <c r="L941" s="1348"/>
      <c r="M941" s="1348"/>
      <c r="N941" s="1343"/>
      <c r="O941" s="1343"/>
      <c r="P941" s="1343"/>
    </row>
    <row r="942" spans="1:16" s="1339" customFormat="1" ht="20">
      <c r="A942" s="74" t="s">
        <v>1575</v>
      </c>
      <c r="B942" s="845"/>
      <c r="C942" s="845"/>
      <c r="D942" s="74"/>
      <c r="E942" s="74"/>
      <c r="F942" s="74"/>
      <c r="G942" s="74"/>
      <c r="H942" s="74"/>
      <c r="I942" s="1350"/>
      <c r="J942" s="74"/>
      <c r="K942" s="74"/>
      <c r="L942" s="74"/>
      <c r="M942" s="74"/>
      <c r="N942" s="74"/>
      <c r="O942" s="1351"/>
      <c r="P942" s="1351"/>
    </row>
    <row r="943" spans="1:16" s="1339" customFormat="1" ht="20">
      <c r="A943" s="74" t="s">
        <v>1577</v>
      </c>
      <c r="B943" s="845"/>
      <c r="C943" s="845"/>
      <c r="D943" s="74"/>
      <c r="E943" s="74"/>
      <c r="F943" s="74"/>
      <c r="G943" s="74"/>
      <c r="H943" s="74"/>
      <c r="I943" s="1350"/>
      <c r="J943" s="74"/>
      <c r="K943" s="74"/>
      <c r="L943" s="74"/>
      <c r="M943" s="74"/>
      <c r="N943" s="74"/>
      <c r="O943" s="1351"/>
      <c r="P943" s="1351"/>
    </row>
    <row r="944" spans="1:16" s="1339" customFormat="1" ht="20">
      <c r="A944" s="74" t="s">
        <v>1576</v>
      </c>
      <c r="B944" s="845"/>
      <c r="C944" s="845"/>
      <c r="D944" s="74"/>
      <c r="E944" s="74"/>
      <c r="F944" s="74"/>
      <c r="G944" s="74"/>
      <c r="H944" s="74"/>
      <c r="I944" s="1350"/>
      <c r="J944" s="74"/>
      <c r="K944" s="74"/>
      <c r="L944" s="74"/>
      <c r="M944" s="74"/>
      <c r="N944" s="74"/>
      <c r="O944" s="1351"/>
      <c r="P944" s="1351"/>
    </row>
    <row r="945" spans="1:13" ht="21" customHeight="1">
      <c r="A945" s="2713"/>
      <c r="B945" s="2713"/>
      <c r="C945" s="2713"/>
      <c r="D945" s="2713"/>
      <c r="E945" s="2713"/>
      <c r="F945" s="2713"/>
      <c r="G945" s="2713"/>
      <c r="H945" s="2713"/>
      <c r="I945" s="2713"/>
      <c r="J945" s="2713"/>
      <c r="K945" s="2713"/>
      <c r="L945" s="2713"/>
      <c r="M945" s="2713"/>
    </row>
    <row r="946" spans="1:13" ht="21" customHeight="1">
      <c r="A946" s="22" t="s">
        <v>1</v>
      </c>
      <c r="B946" s="22" t="s">
        <v>2</v>
      </c>
      <c r="C946" s="39" t="s">
        <v>3</v>
      </c>
      <c r="D946" s="2695" t="s">
        <v>4</v>
      </c>
      <c r="E946" s="2714"/>
      <c r="F946" s="2714"/>
      <c r="G946" s="2715"/>
      <c r="H946" s="15" t="s">
        <v>5</v>
      </c>
      <c r="I946" s="45" t="s">
        <v>6</v>
      </c>
      <c r="J946" s="14" t="s">
        <v>7</v>
      </c>
      <c r="K946" s="14" t="s">
        <v>8</v>
      </c>
      <c r="L946" s="16" t="s">
        <v>9</v>
      </c>
      <c r="M946" s="16" t="s">
        <v>10</v>
      </c>
    </row>
    <row r="947" spans="1:13" ht="21" customHeight="1">
      <c r="A947" s="21"/>
      <c r="B947" s="21" t="s">
        <v>11</v>
      </c>
      <c r="C947" s="415" t="s">
        <v>12</v>
      </c>
      <c r="D947" s="11">
        <v>1</v>
      </c>
      <c r="E947" s="11">
        <v>2</v>
      </c>
      <c r="F947" s="12">
        <v>3</v>
      </c>
      <c r="G947" s="12">
        <v>4</v>
      </c>
      <c r="H947" s="20"/>
      <c r="I947" s="13" t="s">
        <v>13</v>
      </c>
      <c r="J947" s="10" t="s">
        <v>14</v>
      </c>
      <c r="K947" s="10" t="s">
        <v>15</v>
      </c>
      <c r="L947" s="17"/>
      <c r="M947" s="17"/>
    </row>
    <row r="948" spans="1:13" ht="21" customHeight="1">
      <c r="A948" s="33"/>
      <c r="B948" s="146"/>
      <c r="C948" s="146"/>
      <c r="D948" s="25"/>
      <c r="E948" s="25"/>
      <c r="F948" s="25"/>
      <c r="G948" s="25"/>
      <c r="H948" s="24"/>
      <c r="I948" s="25"/>
      <c r="J948" s="18" t="s">
        <v>16</v>
      </c>
      <c r="K948" s="18" t="s">
        <v>17</v>
      </c>
      <c r="L948" s="19"/>
      <c r="M948" s="34"/>
    </row>
    <row r="949" spans="1:13" ht="21" customHeight="1">
      <c r="A949" s="846" t="s">
        <v>846</v>
      </c>
      <c r="B949" s="849" t="s">
        <v>847</v>
      </c>
      <c r="C949" s="1354">
        <v>23743</v>
      </c>
      <c r="D949" s="847" t="s">
        <v>414</v>
      </c>
      <c r="E949" s="1355"/>
      <c r="F949" s="864"/>
      <c r="G949" s="1355"/>
      <c r="H949" s="622" t="s">
        <v>848</v>
      </c>
      <c r="I949" s="1356"/>
      <c r="J949" s="1357"/>
      <c r="K949" s="627" t="s">
        <v>523</v>
      </c>
      <c r="L949" s="849"/>
      <c r="M949" s="470" t="s">
        <v>849</v>
      </c>
    </row>
    <row r="950" spans="1:13" ht="21" customHeight="1">
      <c r="A950" s="849" t="s">
        <v>1582</v>
      </c>
      <c r="B950" s="1358" t="s">
        <v>850</v>
      </c>
      <c r="C950" s="1359"/>
      <c r="D950" s="1359"/>
      <c r="E950" s="1355"/>
      <c r="F950" s="854"/>
      <c r="G950" s="1355"/>
      <c r="H950" s="627" t="s">
        <v>851</v>
      </c>
      <c r="I950" s="1360">
        <v>3000</v>
      </c>
      <c r="J950" s="1371" t="s">
        <v>452</v>
      </c>
      <c r="K950" s="470" t="s">
        <v>852</v>
      </c>
      <c r="L950" s="849"/>
      <c r="M950" s="470" t="s">
        <v>1221</v>
      </c>
    </row>
    <row r="951" spans="1:13" ht="21" customHeight="1">
      <c r="A951" s="849" t="s">
        <v>1581</v>
      </c>
      <c r="B951" s="849" t="s">
        <v>853</v>
      </c>
      <c r="C951" s="1359"/>
      <c r="D951" s="1359"/>
      <c r="E951" s="1355"/>
      <c r="F951" s="854"/>
      <c r="G951" s="1355"/>
      <c r="H951" s="622" t="s">
        <v>854</v>
      </c>
      <c r="I951" s="1361"/>
      <c r="J951" s="1373" t="s">
        <v>456</v>
      </c>
      <c r="K951" s="627" t="s">
        <v>855</v>
      </c>
      <c r="L951" s="470"/>
      <c r="M951" s="470"/>
    </row>
    <row r="952" spans="1:13" ht="21" customHeight="1">
      <c r="A952" s="1362"/>
      <c r="B952" s="849"/>
      <c r="C952" s="1359"/>
      <c r="D952" s="1359"/>
      <c r="E952" s="1355"/>
      <c r="F952" s="854"/>
      <c r="G952" s="1355"/>
      <c r="H952" s="627" t="s">
        <v>856</v>
      </c>
      <c r="I952" s="1360">
        <v>3600</v>
      </c>
      <c r="J952" s="1371"/>
      <c r="K952" s="1339"/>
      <c r="L952" s="470"/>
      <c r="M952" s="470"/>
    </row>
    <row r="953" spans="1:13" ht="21" customHeight="1">
      <c r="A953" s="851" t="s">
        <v>857</v>
      </c>
      <c r="B953" s="851" t="s">
        <v>858</v>
      </c>
      <c r="C953" s="1354">
        <v>23743</v>
      </c>
      <c r="D953" s="852"/>
      <c r="E953" s="852" t="s">
        <v>414</v>
      </c>
      <c r="F953" s="854"/>
      <c r="G953" s="1355"/>
      <c r="H953" s="622" t="s">
        <v>848</v>
      </c>
      <c r="I953" s="1356"/>
      <c r="J953" s="1374"/>
      <c r="K953" s="1363"/>
      <c r="L953" s="849"/>
      <c r="M953" s="854" t="s">
        <v>849</v>
      </c>
    </row>
    <row r="954" spans="1:13" ht="21" customHeight="1">
      <c r="A954" s="849" t="s">
        <v>860</v>
      </c>
      <c r="B954" s="849" t="s">
        <v>861</v>
      </c>
      <c r="C954" s="1364"/>
      <c r="D954" s="850"/>
      <c r="E954" s="850"/>
      <c r="F954" s="854"/>
      <c r="G954" s="1355"/>
      <c r="H954" s="627" t="s">
        <v>862</v>
      </c>
      <c r="I954" s="1360">
        <v>1500</v>
      </c>
      <c r="J954" s="1371" t="s">
        <v>452</v>
      </c>
      <c r="K954" s="1358"/>
      <c r="L954" s="849"/>
      <c r="M954" s="470" t="s">
        <v>859</v>
      </c>
    </row>
    <row r="955" spans="1:13" ht="21" customHeight="1">
      <c r="A955" s="849"/>
      <c r="B955" s="1362" t="s">
        <v>863</v>
      </c>
      <c r="C955" s="1365"/>
      <c r="D955" s="854"/>
      <c r="E955" s="1355"/>
      <c r="F955" s="854"/>
      <c r="G955" s="1355"/>
      <c r="H955" s="622" t="s">
        <v>854</v>
      </c>
      <c r="I955" s="1361"/>
      <c r="J955" s="1373" t="s">
        <v>456</v>
      </c>
      <c r="K955" s="854"/>
      <c r="L955" s="855"/>
      <c r="M955" s="470" t="s">
        <v>1221</v>
      </c>
    </row>
    <row r="956" spans="1:13" ht="21" customHeight="1">
      <c r="A956" s="849"/>
      <c r="B956" s="851" t="s">
        <v>864</v>
      </c>
      <c r="C956" s="854"/>
      <c r="D956" s="854"/>
      <c r="E956" s="1355"/>
      <c r="F956" s="854"/>
      <c r="G956" s="1355"/>
      <c r="H956" s="627" t="s">
        <v>865</v>
      </c>
      <c r="I956" s="1360">
        <v>1800</v>
      </c>
      <c r="J956" s="1371"/>
      <c r="K956" s="470"/>
      <c r="L956" s="849"/>
      <c r="M956" s="470"/>
    </row>
    <row r="957" spans="1:13" ht="21" customHeight="1">
      <c r="A957" s="857" t="s">
        <v>1578</v>
      </c>
      <c r="B957" s="858" t="s">
        <v>866</v>
      </c>
      <c r="C957" s="1366" t="s">
        <v>1579</v>
      </c>
      <c r="D957" s="852"/>
      <c r="E957" s="852" t="s">
        <v>414</v>
      </c>
      <c r="F957" s="860"/>
      <c r="G957" s="1366"/>
      <c r="H957" s="804" t="s">
        <v>848</v>
      </c>
      <c r="I957" s="1356"/>
      <c r="J957" s="1374"/>
      <c r="K957" s="801" t="s">
        <v>523</v>
      </c>
      <c r="L957" s="857"/>
      <c r="M957" s="860" t="s">
        <v>849</v>
      </c>
    </row>
    <row r="958" spans="1:13" ht="21" customHeight="1">
      <c r="A958" s="806" t="s">
        <v>867</v>
      </c>
      <c r="B958" s="859" t="s">
        <v>868</v>
      </c>
      <c r="C958" s="1367"/>
      <c r="D958" s="850"/>
      <c r="E958" s="850"/>
      <c r="F958" s="860"/>
      <c r="G958" s="1366"/>
      <c r="H958" s="801" t="s">
        <v>862</v>
      </c>
      <c r="I958" s="1368">
        <v>1500</v>
      </c>
      <c r="J958" s="1372" t="s">
        <v>452</v>
      </c>
      <c r="K958" s="803" t="s">
        <v>852</v>
      </c>
      <c r="L958" s="1369"/>
      <c r="M958" s="803" t="s">
        <v>1580</v>
      </c>
    </row>
    <row r="959" spans="1:13" ht="21" customHeight="1">
      <c r="A959" s="806"/>
      <c r="B959" s="1362" t="s">
        <v>869</v>
      </c>
      <c r="C959" s="1365"/>
      <c r="D959" s="860"/>
      <c r="E959" s="1366"/>
      <c r="F959" s="860"/>
      <c r="G959" s="1366"/>
      <c r="H959" s="804" t="s">
        <v>854</v>
      </c>
      <c r="I959" s="1370"/>
      <c r="J959" s="1373" t="s">
        <v>456</v>
      </c>
      <c r="K959" s="801" t="s">
        <v>855</v>
      </c>
      <c r="L959" s="1369"/>
      <c r="M959" s="470" t="s">
        <v>1221</v>
      </c>
    </row>
    <row r="960" spans="1:13" ht="21" customHeight="1">
      <c r="A960" s="806"/>
      <c r="B960" s="858" t="s">
        <v>864</v>
      </c>
      <c r="C960" s="860"/>
      <c r="D960" s="860"/>
      <c r="E960" s="1366"/>
      <c r="F960" s="860"/>
      <c r="G960" s="1366"/>
      <c r="H960" s="801" t="s">
        <v>865</v>
      </c>
      <c r="I960" s="1368">
        <v>1800</v>
      </c>
      <c r="J960" s="801"/>
      <c r="K960" s="803"/>
      <c r="L960" s="1369"/>
      <c r="M960" s="803"/>
    </row>
    <row r="961" spans="1:13" ht="21" customHeight="1">
      <c r="A961" s="432"/>
      <c r="B961" s="670"/>
      <c r="C961" s="671"/>
      <c r="D961" s="136"/>
      <c r="E961" s="136"/>
      <c r="F961" s="136"/>
      <c r="G961" s="136"/>
      <c r="H961" s="672"/>
      <c r="I961" s="673"/>
      <c r="J961" s="511"/>
      <c r="K961" s="433"/>
      <c r="L961" s="434"/>
      <c r="M961" s="434">
        <v>50</v>
      </c>
    </row>
    <row r="962" spans="1:13" ht="21" customHeight="1">
      <c r="A962" s="432"/>
      <c r="B962" s="670"/>
      <c r="C962" s="671"/>
      <c r="D962" s="136"/>
      <c r="E962" s="136"/>
      <c r="F962" s="136"/>
      <c r="G962" s="136"/>
      <c r="H962" s="672"/>
      <c r="I962" s="673"/>
      <c r="J962" s="511"/>
      <c r="K962" s="433"/>
      <c r="L962" s="434"/>
      <c r="M962" s="434"/>
    </row>
    <row r="963" spans="1:13" ht="21" customHeight="1">
      <c r="A963" s="22" t="s">
        <v>1</v>
      </c>
      <c r="B963" s="22" t="s">
        <v>2</v>
      </c>
      <c r="C963" s="39" t="s">
        <v>3</v>
      </c>
      <c r="D963" s="2695" t="s">
        <v>4</v>
      </c>
      <c r="E963" s="2714"/>
      <c r="F963" s="2714"/>
      <c r="G963" s="2715"/>
      <c r="H963" s="15" t="s">
        <v>5</v>
      </c>
      <c r="I963" s="45" t="s">
        <v>6</v>
      </c>
      <c r="J963" s="14" t="s">
        <v>7</v>
      </c>
      <c r="K963" s="14" t="s">
        <v>8</v>
      </c>
      <c r="L963" s="16" t="s">
        <v>9</v>
      </c>
      <c r="M963" s="16" t="s">
        <v>10</v>
      </c>
    </row>
    <row r="964" spans="1:13" ht="21" customHeight="1">
      <c r="A964" s="21"/>
      <c r="B964" s="21" t="s">
        <v>11</v>
      </c>
      <c r="C964" s="415" t="s">
        <v>12</v>
      </c>
      <c r="D964" s="11">
        <v>1</v>
      </c>
      <c r="E964" s="11">
        <v>2</v>
      </c>
      <c r="F964" s="12">
        <v>3</v>
      </c>
      <c r="G964" s="12">
        <v>4</v>
      </c>
      <c r="H964" s="20"/>
      <c r="I964" s="13" t="s">
        <v>13</v>
      </c>
      <c r="J964" s="10" t="s">
        <v>14</v>
      </c>
      <c r="K964" s="10" t="s">
        <v>15</v>
      </c>
      <c r="L964" s="17"/>
      <c r="M964" s="17"/>
    </row>
    <row r="965" spans="1:13" ht="21" customHeight="1">
      <c r="A965" s="33"/>
      <c r="B965" s="146"/>
      <c r="C965" s="146"/>
      <c r="D965" s="25"/>
      <c r="E965" s="25"/>
      <c r="F965" s="25"/>
      <c r="G965" s="25"/>
      <c r="H965" s="24"/>
      <c r="I965" s="25"/>
      <c r="J965" s="18" t="s">
        <v>16</v>
      </c>
      <c r="K965" s="18" t="s">
        <v>17</v>
      </c>
      <c r="L965" s="19"/>
      <c r="M965" s="34"/>
    </row>
    <row r="966" spans="1:13" ht="21" customHeight="1">
      <c r="A966" s="1379" t="s">
        <v>870</v>
      </c>
      <c r="B966" s="1380" t="s">
        <v>866</v>
      </c>
      <c r="C966" s="1381" t="s">
        <v>1583</v>
      </c>
      <c r="D966" s="1381"/>
      <c r="E966" s="847"/>
      <c r="F966" s="847" t="s">
        <v>414</v>
      </c>
      <c r="G966" s="1381"/>
      <c r="H966" s="865" t="s">
        <v>537</v>
      </c>
      <c r="I966" s="1382"/>
      <c r="J966" s="1357"/>
      <c r="K966" s="1381" t="s">
        <v>432</v>
      </c>
      <c r="L966" s="866" t="s">
        <v>871</v>
      </c>
      <c r="M966" s="458"/>
    </row>
    <row r="967" spans="1:13" ht="21" customHeight="1">
      <c r="A967" s="806" t="s">
        <v>1585</v>
      </c>
      <c r="B967" s="859" t="s">
        <v>868</v>
      </c>
      <c r="C967" s="860"/>
      <c r="D967" s="860"/>
      <c r="E967" s="860"/>
      <c r="F967" s="860"/>
      <c r="G967" s="860"/>
      <c r="H967" s="801" t="s">
        <v>872</v>
      </c>
      <c r="I967" s="1368">
        <v>2000</v>
      </c>
      <c r="J967" s="801" t="s">
        <v>452</v>
      </c>
      <c r="K967" s="803" t="s">
        <v>873</v>
      </c>
      <c r="L967" s="1362"/>
      <c r="M967" s="420"/>
    </row>
    <row r="968" spans="1:13" ht="21" customHeight="1">
      <c r="A968" s="806" t="s">
        <v>1584</v>
      </c>
      <c r="B968" s="1362" t="s">
        <v>869</v>
      </c>
      <c r="C968" s="860"/>
      <c r="D968" s="860"/>
      <c r="E968" s="860"/>
      <c r="F968" s="860"/>
      <c r="G968" s="860"/>
      <c r="H968" s="804" t="s">
        <v>854</v>
      </c>
      <c r="I968" s="1370"/>
      <c r="J968" s="1362" t="s">
        <v>456</v>
      </c>
      <c r="K968" s="803" t="s">
        <v>874</v>
      </c>
      <c r="L968" s="859"/>
      <c r="M968" s="420"/>
    </row>
    <row r="969" spans="1:13" ht="21" customHeight="1">
      <c r="A969" s="806"/>
      <c r="B969" s="858" t="s">
        <v>875</v>
      </c>
      <c r="C969" s="860"/>
      <c r="D969" s="860"/>
      <c r="E969" s="860"/>
      <c r="F969" s="860"/>
      <c r="G969" s="860"/>
      <c r="H969" s="801" t="s">
        <v>876</v>
      </c>
      <c r="I969" s="1368">
        <v>2400</v>
      </c>
      <c r="J969" s="801" t="s">
        <v>159</v>
      </c>
      <c r="K969" s="1362"/>
      <c r="L969" s="859"/>
      <c r="M969" s="420"/>
    </row>
    <row r="970" spans="1:13" ht="21" customHeight="1">
      <c r="A970" s="114"/>
      <c r="B970" s="492"/>
      <c r="C970" s="426"/>
      <c r="D970" s="108"/>
      <c r="E970" s="108"/>
      <c r="F970" s="108"/>
      <c r="G970" s="108"/>
      <c r="H970" s="435"/>
      <c r="I970" s="436"/>
      <c r="J970" s="422"/>
      <c r="K970" s="428"/>
      <c r="L970" s="420"/>
      <c r="M970" s="420"/>
    </row>
    <row r="971" spans="1:13" ht="21" customHeight="1">
      <c r="A971" s="806" t="s">
        <v>877</v>
      </c>
      <c r="B971" s="858" t="s">
        <v>878</v>
      </c>
      <c r="C971" s="860" t="s">
        <v>879</v>
      </c>
      <c r="D971" s="860"/>
      <c r="E971" s="860"/>
      <c r="F971" s="860"/>
      <c r="G971" s="860"/>
      <c r="H971" s="804" t="s">
        <v>848</v>
      </c>
      <c r="I971" s="1383"/>
      <c r="J971" s="1362"/>
      <c r="K971" s="803" t="s">
        <v>880</v>
      </c>
      <c r="L971" s="859" t="s">
        <v>1589</v>
      </c>
      <c r="M971" s="803" t="s">
        <v>849</v>
      </c>
    </row>
    <row r="972" spans="1:13" ht="21" customHeight="1">
      <c r="A972" s="806" t="s">
        <v>881</v>
      </c>
      <c r="B972" s="867" t="s">
        <v>1586</v>
      </c>
      <c r="C972" s="860" t="s">
        <v>1587</v>
      </c>
      <c r="D972" s="860"/>
      <c r="E972" s="852" t="s">
        <v>414</v>
      </c>
      <c r="F972" s="860"/>
      <c r="G972" s="852" t="s">
        <v>414</v>
      </c>
      <c r="H972" s="801" t="s">
        <v>862</v>
      </c>
      <c r="I972" s="1368"/>
      <c r="J972" s="801" t="s">
        <v>452</v>
      </c>
      <c r="K972" s="803" t="s">
        <v>882</v>
      </c>
      <c r="L972" s="1362" t="s">
        <v>1590</v>
      </c>
      <c r="M972" s="803" t="s">
        <v>883</v>
      </c>
    </row>
    <row r="973" spans="1:13" ht="21" customHeight="1">
      <c r="A973" s="806" t="s">
        <v>884</v>
      </c>
      <c r="B973" s="867" t="s">
        <v>926</v>
      </c>
      <c r="C973" s="860"/>
      <c r="D973" s="860"/>
      <c r="E973" s="860"/>
      <c r="F973" s="860"/>
      <c r="G973" s="860"/>
      <c r="H973" s="1362" t="s">
        <v>885</v>
      </c>
      <c r="I973" s="1368">
        <v>1500</v>
      </c>
      <c r="J973" s="1362" t="s">
        <v>456</v>
      </c>
      <c r="K973" s="803" t="s">
        <v>886</v>
      </c>
      <c r="L973" s="859" t="s">
        <v>1591</v>
      </c>
      <c r="M973" s="803" t="s">
        <v>888</v>
      </c>
    </row>
    <row r="974" spans="1:13" ht="21" customHeight="1">
      <c r="A974" s="806"/>
      <c r="B974" s="867" t="s">
        <v>411</v>
      </c>
      <c r="C974" s="860"/>
      <c r="D974" s="860"/>
      <c r="E974" s="860"/>
      <c r="F974" s="860"/>
      <c r="G974" s="860"/>
      <c r="H974" s="804" t="s">
        <v>854</v>
      </c>
      <c r="I974" s="1368"/>
      <c r="J974" s="801" t="s">
        <v>159</v>
      </c>
      <c r="K974" s="803"/>
      <c r="L974" s="859" t="s">
        <v>887</v>
      </c>
      <c r="M974" s="803" t="s">
        <v>889</v>
      </c>
    </row>
    <row r="975" spans="1:13" ht="21" customHeight="1">
      <c r="A975" s="849"/>
      <c r="B975" s="849"/>
      <c r="C975" s="1359"/>
      <c r="D975" s="852"/>
      <c r="E975" s="852"/>
      <c r="F975" s="854"/>
      <c r="G975" s="854"/>
      <c r="H975" s="801" t="s">
        <v>865</v>
      </c>
      <c r="I975" s="1202"/>
      <c r="J975" s="1375"/>
      <c r="K975" s="861" t="s">
        <v>890</v>
      </c>
      <c r="L975" s="1384" t="s">
        <v>1592</v>
      </c>
      <c r="M975" s="470"/>
    </row>
    <row r="976" spans="1:13" ht="21" customHeight="1">
      <c r="A976" s="849"/>
      <c r="B976" s="855"/>
      <c r="C976" s="1359"/>
      <c r="D976" s="1359"/>
      <c r="E976" s="1359"/>
      <c r="F976" s="854"/>
      <c r="G976" s="854"/>
      <c r="H976" s="1362" t="s">
        <v>885</v>
      </c>
      <c r="I976" s="1368">
        <v>3600</v>
      </c>
      <c r="J976" s="470"/>
      <c r="K976" s="470"/>
      <c r="L976" s="1384" t="s">
        <v>1593</v>
      </c>
      <c r="M976" s="470"/>
    </row>
    <row r="977" spans="1:13" ht="21" customHeight="1">
      <c r="A977" s="849"/>
      <c r="B977" s="849"/>
      <c r="C977" s="1359"/>
      <c r="D977" s="852"/>
      <c r="E977" s="852"/>
      <c r="F977" s="854"/>
      <c r="G977" s="854"/>
      <c r="H977" s="859" t="s">
        <v>891</v>
      </c>
      <c r="I977" s="1361"/>
      <c r="J977" s="470"/>
      <c r="K977" s="1385"/>
      <c r="L977" s="849" t="s">
        <v>1594</v>
      </c>
      <c r="M977" s="470"/>
    </row>
    <row r="978" spans="1:13" ht="21" customHeight="1">
      <c r="A978" s="855"/>
      <c r="B978" s="1362"/>
      <c r="C978" s="854"/>
      <c r="D978" s="854"/>
      <c r="E978" s="854"/>
      <c r="F978" s="854"/>
      <c r="G978" s="854"/>
      <c r="H978" s="857" t="s">
        <v>892</v>
      </c>
      <c r="I978" s="1360">
        <v>1200</v>
      </c>
      <c r="J978" s="854"/>
      <c r="K978" s="854"/>
      <c r="L978" s="849" t="s">
        <v>1595</v>
      </c>
      <c r="M978" s="854"/>
    </row>
    <row r="979" spans="1:13" ht="21" customHeight="1">
      <c r="A979" s="855"/>
      <c r="B979" s="1362"/>
      <c r="C979" s="854"/>
      <c r="D979" s="854"/>
      <c r="E979" s="854"/>
      <c r="F979" s="854"/>
      <c r="G979" s="854"/>
      <c r="H979" s="857"/>
      <c r="I979" s="1360"/>
      <c r="J979" s="854"/>
      <c r="K979" s="854"/>
      <c r="L979" s="855" t="s">
        <v>1596</v>
      </c>
      <c r="M979" s="854"/>
    </row>
    <row r="980" spans="1:13" ht="21" customHeight="1">
      <c r="A980" s="855" t="s">
        <v>893</v>
      </c>
      <c r="B980" s="854" t="s">
        <v>894</v>
      </c>
      <c r="C980" s="854" t="s">
        <v>1588</v>
      </c>
      <c r="D980" s="850"/>
      <c r="E980" s="852" t="s">
        <v>414</v>
      </c>
      <c r="F980" s="854"/>
      <c r="G980" s="854"/>
      <c r="H980" s="855" t="s">
        <v>895</v>
      </c>
      <c r="I980" s="1376"/>
      <c r="J980" s="854" t="s">
        <v>896</v>
      </c>
      <c r="K980" s="854"/>
      <c r="L980" s="855" t="s">
        <v>1597</v>
      </c>
      <c r="M980" s="854" t="s">
        <v>849</v>
      </c>
    </row>
    <row r="981" spans="1:13" ht="21" customHeight="1">
      <c r="A981" s="855" t="s">
        <v>897</v>
      </c>
      <c r="B981" s="1362" t="s">
        <v>898</v>
      </c>
      <c r="C981" s="854"/>
      <c r="D981" s="854"/>
      <c r="E981" s="854"/>
      <c r="F981" s="854"/>
      <c r="G981" s="854"/>
      <c r="H981" s="622" t="s">
        <v>899</v>
      </c>
      <c r="I981" s="1360"/>
      <c r="J981" s="854" t="s">
        <v>900</v>
      </c>
      <c r="K981" s="854"/>
      <c r="L981" s="855" t="s">
        <v>897</v>
      </c>
      <c r="M981" s="854" t="s">
        <v>859</v>
      </c>
    </row>
    <row r="982" spans="1:13" ht="21" customHeight="1">
      <c r="A982" s="862"/>
      <c r="B982" s="1362"/>
      <c r="C982" s="854"/>
      <c r="D982" s="854"/>
      <c r="E982" s="854"/>
      <c r="F982" s="854"/>
      <c r="G982" s="854"/>
      <c r="H982" s="1386" t="s">
        <v>901</v>
      </c>
      <c r="I982" s="1202"/>
      <c r="J982" s="470" t="s">
        <v>902</v>
      </c>
      <c r="K982" s="470"/>
      <c r="L982" s="849"/>
      <c r="M982" s="470" t="s">
        <v>1221</v>
      </c>
    </row>
    <row r="983" spans="1:13" ht="21" customHeight="1">
      <c r="A983" s="849"/>
      <c r="B983" s="1375"/>
      <c r="C983" s="854"/>
      <c r="D983" s="856"/>
      <c r="E983" s="854"/>
      <c r="F983" s="854"/>
      <c r="G983" s="854"/>
      <c r="H983" s="849" t="s">
        <v>903</v>
      </c>
      <c r="I983" s="1378"/>
      <c r="J983" s="470" t="s">
        <v>904</v>
      </c>
      <c r="K983" s="470"/>
      <c r="L983" s="849"/>
      <c r="M983" s="470"/>
    </row>
    <row r="984" spans="1:13" ht="21" customHeight="1">
      <c r="A984" s="230"/>
      <c r="B984" s="666"/>
      <c r="C984" s="667"/>
      <c r="D984" s="32"/>
      <c r="E984" s="32"/>
      <c r="F984" s="32"/>
      <c r="G984" s="32"/>
      <c r="H984" s="668"/>
      <c r="I984" s="669"/>
      <c r="J984" s="489"/>
      <c r="K984" s="430"/>
      <c r="L984" s="431"/>
      <c r="M984" s="431"/>
    </row>
    <row r="985" spans="1:13" ht="21" customHeight="1">
      <c r="A985" s="432"/>
      <c r="B985" s="670"/>
      <c r="C985" s="671"/>
      <c r="D985" s="136"/>
      <c r="E985" s="136"/>
      <c r="F985" s="136"/>
      <c r="G985" s="136"/>
      <c r="H985" s="672"/>
      <c r="I985" s="673"/>
      <c r="J985" s="511"/>
      <c r="K985" s="433"/>
      <c r="L985" s="434"/>
      <c r="M985" s="434">
        <v>51</v>
      </c>
    </row>
    <row r="986" spans="1:13" ht="21" customHeight="1">
      <c r="A986" s="432"/>
      <c r="B986" s="670"/>
      <c r="C986" s="671"/>
      <c r="D986" s="136"/>
      <c r="E986" s="136"/>
      <c r="F986" s="136"/>
      <c r="G986" s="136"/>
      <c r="H986" s="672"/>
      <c r="I986" s="673"/>
      <c r="J986" s="511"/>
      <c r="K986" s="433"/>
      <c r="L986" s="434"/>
      <c r="M986" s="434"/>
    </row>
    <row r="987" spans="1:13" ht="21" customHeight="1">
      <c r="A987" s="14" t="s">
        <v>1</v>
      </c>
      <c r="B987" s="14" t="s">
        <v>2</v>
      </c>
      <c r="C987" s="39" t="s">
        <v>3</v>
      </c>
      <c r="D987" s="2749" t="s">
        <v>4</v>
      </c>
      <c r="E987" s="2750"/>
      <c r="F987" s="2750"/>
      <c r="G987" s="2750"/>
      <c r="H987" s="15" t="s">
        <v>5</v>
      </c>
      <c r="I987" s="563" t="s">
        <v>6</v>
      </c>
      <c r="J987" s="14" t="s">
        <v>7</v>
      </c>
      <c r="K987" s="14" t="s">
        <v>8</v>
      </c>
      <c r="L987" s="16" t="s">
        <v>9</v>
      </c>
      <c r="M987" s="16" t="s">
        <v>10</v>
      </c>
    </row>
    <row r="988" spans="1:13" ht="21" customHeight="1">
      <c r="A988" s="10"/>
      <c r="B988" s="10" t="s">
        <v>11</v>
      </c>
      <c r="C988" s="564" t="s">
        <v>12</v>
      </c>
      <c r="D988" s="11">
        <v>1</v>
      </c>
      <c r="E988" s="11">
        <v>2</v>
      </c>
      <c r="F988" s="11">
        <v>3</v>
      </c>
      <c r="G988" s="11">
        <v>4</v>
      </c>
      <c r="H988" s="451"/>
      <c r="I988" s="11" t="s">
        <v>13</v>
      </c>
      <c r="J988" s="10" t="s">
        <v>14</v>
      </c>
      <c r="K988" s="10" t="s">
        <v>15</v>
      </c>
      <c r="L988" s="17"/>
      <c r="M988" s="17"/>
    </row>
    <row r="989" spans="1:13" ht="21" customHeight="1">
      <c r="A989" s="19"/>
      <c r="B989" s="146"/>
      <c r="C989" s="146"/>
      <c r="D989" s="25"/>
      <c r="E989" s="25"/>
      <c r="F989" s="25"/>
      <c r="G989" s="25"/>
      <c r="H989" s="24"/>
      <c r="I989" s="25"/>
      <c r="J989" s="18" t="s">
        <v>16</v>
      </c>
      <c r="K989" s="18" t="s">
        <v>17</v>
      </c>
      <c r="L989" s="19"/>
      <c r="M989" s="19"/>
    </row>
    <row r="990" spans="1:13" ht="21" customHeight="1">
      <c r="A990" s="806" t="s">
        <v>905</v>
      </c>
      <c r="B990" s="855" t="s">
        <v>1600</v>
      </c>
      <c r="C990" s="2672">
        <v>23787</v>
      </c>
      <c r="D990" s="860"/>
      <c r="E990" s="860"/>
      <c r="F990" s="860"/>
      <c r="G990" s="860"/>
      <c r="H990" s="804" t="s">
        <v>848</v>
      </c>
      <c r="I990" s="1383"/>
      <c r="J990" s="1362"/>
      <c r="K990" s="803" t="s">
        <v>906</v>
      </c>
      <c r="L990" s="849" t="s">
        <v>1594</v>
      </c>
      <c r="M990" s="803" t="s">
        <v>849</v>
      </c>
    </row>
    <row r="991" spans="1:13" ht="21" customHeight="1">
      <c r="A991" s="806" t="s">
        <v>907</v>
      </c>
      <c r="B991" s="1362" t="s">
        <v>1598</v>
      </c>
      <c r="C991" s="860"/>
      <c r="D991" s="860"/>
      <c r="E991" s="860"/>
      <c r="F991" s="860"/>
      <c r="G991" s="860"/>
      <c r="H991" s="801" t="s">
        <v>908</v>
      </c>
      <c r="I991" s="1368">
        <v>10000</v>
      </c>
      <c r="J991" s="801" t="s">
        <v>452</v>
      </c>
      <c r="K991" s="803" t="s">
        <v>909</v>
      </c>
      <c r="L991" s="1362" t="s">
        <v>1595</v>
      </c>
      <c r="M991" s="854" t="s">
        <v>859</v>
      </c>
    </row>
    <row r="992" spans="1:13" ht="21" customHeight="1">
      <c r="A992" s="806" t="s">
        <v>910</v>
      </c>
      <c r="B992" s="849" t="s">
        <v>911</v>
      </c>
      <c r="C992" s="860"/>
      <c r="D992" s="860"/>
      <c r="E992" s="860"/>
      <c r="F992" s="860"/>
      <c r="G992" s="860"/>
      <c r="H992" s="804" t="s">
        <v>854</v>
      </c>
      <c r="I992" s="1383"/>
      <c r="J992" s="1362" t="s">
        <v>456</v>
      </c>
      <c r="K992" s="803" t="s">
        <v>912</v>
      </c>
      <c r="L992" s="859" t="s">
        <v>1596</v>
      </c>
      <c r="M992" s="854"/>
    </row>
    <row r="993" spans="1:13" ht="21" customHeight="1">
      <c r="A993" s="849" t="s">
        <v>913</v>
      </c>
      <c r="B993" s="849"/>
      <c r="C993" s="854"/>
      <c r="D993" s="856"/>
      <c r="E993" s="854"/>
      <c r="F993" s="854"/>
      <c r="G993" s="854"/>
      <c r="H993" s="801" t="s">
        <v>914</v>
      </c>
      <c r="I993" s="1368">
        <v>12000</v>
      </c>
      <c r="J993" s="470"/>
      <c r="K993" s="470"/>
      <c r="L993" s="849"/>
      <c r="M993" s="470"/>
    </row>
    <row r="994" spans="1:13" ht="21" customHeight="1">
      <c r="A994" s="849" t="s">
        <v>1599</v>
      </c>
      <c r="B994" s="148"/>
      <c r="C994" s="854"/>
      <c r="D994" s="850"/>
      <c r="E994" s="854"/>
      <c r="F994" s="854"/>
      <c r="G994" s="854"/>
      <c r="H994" s="859" t="s">
        <v>915</v>
      </c>
      <c r="I994" s="1376"/>
      <c r="J994" s="854"/>
      <c r="K994" s="854"/>
      <c r="L994" s="855"/>
      <c r="M994" s="854"/>
    </row>
    <row r="995" spans="1:13" ht="21" customHeight="1">
      <c r="A995" s="849" t="s">
        <v>916</v>
      </c>
      <c r="B995" s="1386"/>
      <c r="C995" s="470"/>
      <c r="D995" s="856"/>
      <c r="E995" s="850"/>
      <c r="F995" s="850"/>
      <c r="G995" s="850"/>
      <c r="H995" s="857" t="s">
        <v>917</v>
      </c>
      <c r="I995" s="1368">
        <v>4000</v>
      </c>
      <c r="J995" s="470"/>
      <c r="K995" s="470"/>
      <c r="L995" s="849"/>
      <c r="M995" s="470"/>
    </row>
    <row r="996" spans="1:13" ht="21" customHeight="1">
      <c r="A996" s="849"/>
      <c r="B996" s="853"/>
      <c r="C996" s="470"/>
      <c r="D996" s="862"/>
      <c r="E996" s="856"/>
      <c r="F996" s="862"/>
      <c r="G996" s="862"/>
      <c r="H996" s="1398"/>
      <c r="I996" s="1399"/>
      <c r="J996" s="470"/>
      <c r="K996" s="470"/>
      <c r="L996" s="849"/>
      <c r="M996" s="849"/>
    </row>
    <row r="997" spans="1:13" ht="21" customHeight="1">
      <c r="A997" s="851" t="s">
        <v>918</v>
      </c>
      <c r="B997" s="849" t="s">
        <v>919</v>
      </c>
      <c r="C997" s="854" t="s">
        <v>1601</v>
      </c>
      <c r="D997" s="850" t="s">
        <v>414</v>
      </c>
      <c r="E997" s="850" t="s">
        <v>414</v>
      </c>
      <c r="F997" s="854"/>
      <c r="G997" s="854"/>
      <c r="H997" s="622" t="s">
        <v>537</v>
      </c>
      <c r="I997" s="1383"/>
      <c r="J997" s="1362"/>
      <c r="K997" s="849"/>
      <c r="L997" s="849" t="s">
        <v>1594</v>
      </c>
      <c r="M997" s="470"/>
    </row>
    <row r="998" spans="1:13" ht="21" customHeight="1">
      <c r="A998" s="849" t="s">
        <v>920</v>
      </c>
      <c r="B998" s="1375" t="s">
        <v>921</v>
      </c>
      <c r="C998" s="854"/>
      <c r="D998" s="854"/>
      <c r="E998" s="854"/>
      <c r="F998" s="854"/>
      <c r="G998" s="854"/>
      <c r="H998" s="627" t="s">
        <v>922</v>
      </c>
      <c r="I998" s="1360">
        <v>20000</v>
      </c>
      <c r="J998" s="627" t="s">
        <v>452</v>
      </c>
      <c r="K998" s="849"/>
      <c r="L998" s="849" t="s">
        <v>1595</v>
      </c>
      <c r="M998" s="470"/>
    </row>
    <row r="999" spans="1:13" ht="21" customHeight="1">
      <c r="A999" s="849" t="s">
        <v>923</v>
      </c>
      <c r="B999" s="849" t="s">
        <v>924</v>
      </c>
      <c r="C999" s="854"/>
      <c r="D999" s="854"/>
      <c r="E999" s="854"/>
      <c r="F999" s="854"/>
      <c r="G999" s="854"/>
      <c r="H999" s="622" t="s">
        <v>854</v>
      </c>
      <c r="I999" s="1361"/>
      <c r="J999" s="1362" t="s">
        <v>456</v>
      </c>
      <c r="K999" s="470"/>
      <c r="L999" s="849" t="s">
        <v>1596</v>
      </c>
      <c r="M999" s="470"/>
    </row>
    <row r="1000" spans="1:13" ht="21" customHeight="1">
      <c r="A1000" s="849" t="s">
        <v>925</v>
      </c>
      <c r="B1000" s="867" t="s">
        <v>926</v>
      </c>
      <c r="C1000" s="854"/>
      <c r="D1000" s="854"/>
      <c r="E1000" s="854"/>
      <c r="F1000" s="854"/>
      <c r="G1000" s="854"/>
      <c r="H1000" s="627" t="s">
        <v>927</v>
      </c>
      <c r="I1000" s="1360">
        <v>24000</v>
      </c>
      <c r="J1000" s="627" t="s">
        <v>159</v>
      </c>
      <c r="K1000" s="470"/>
      <c r="L1000" s="470"/>
      <c r="M1000" s="470"/>
    </row>
    <row r="1001" spans="1:13" ht="21" customHeight="1">
      <c r="A1001" s="849"/>
      <c r="B1001" s="849" t="s">
        <v>928</v>
      </c>
      <c r="C1001" s="854"/>
      <c r="D1001" s="854"/>
      <c r="E1001" s="854"/>
      <c r="F1001" s="854"/>
      <c r="G1001" s="854"/>
      <c r="H1001" s="1386" t="s">
        <v>929</v>
      </c>
      <c r="I1001" s="1360"/>
      <c r="J1001" s="627"/>
      <c r="K1001" s="470"/>
      <c r="L1001" s="470"/>
      <c r="M1001" s="470"/>
    </row>
    <row r="1002" spans="1:13" ht="21" customHeight="1">
      <c r="A1002" s="849"/>
      <c r="B1002" s="849"/>
      <c r="C1002" s="854"/>
      <c r="D1002" s="854"/>
      <c r="E1002" s="854"/>
      <c r="F1002" s="854"/>
      <c r="G1002" s="854"/>
      <c r="H1002" s="849" t="s">
        <v>932</v>
      </c>
      <c r="I1002" s="1360">
        <v>800</v>
      </c>
      <c r="J1002" s="627"/>
      <c r="K1002" s="470"/>
      <c r="L1002" s="470"/>
      <c r="M1002" s="470"/>
    </row>
    <row r="1003" spans="1:13" ht="21" customHeight="1">
      <c r="A1003" s="849"/>
      <c r="B1003" s="849" t="s">
        <v>931</v>
      </c>
      <c r="C1003" s="1359"/>
      <c r="D1003" s="852"/>
      <c r="E1003" s="852"/>
      <c r="F1003" s="854"/>
      <c r="G1003" s="854"/>
      <c r="H1003" s="849"/>
      <c r="I1003" s="1202"/>
      <c r="J1003" s="1375"/>
      <c r="K1003" s="861" t="s">
        <v>890</v>
      </c>
      <c r="L1003" s="1392" t="s">
        <v>1602</v>
      </c>
      <c r="M1003" s="470" t="s">
        <v>849</v>
      </c>
    </row>
    <row r="1004" spans="1:13" ht="21" customHeight="1">
      <c r="A1004" s="849"/>
      <c r="B1004" s="855" t="s">
        <v>933</v>
      </c>
      <c r="C1004" s="1359"/>
      <c r="D1004" s="1359"/>
      <c r="E1004" s="1359"/>
      <c r="F1004" s="854"/>
      <c r="G1004" s="854"/>
      <c r="H1004" s="855"/>
      <c r="I1004" s="1360"/>
      <c r="J1004" s="470"/>
      <c r="K1004" s="470" t="s">
        <v>930</v>
      </c>
      <c r="L1004" s="849" t="s">
        <v>1603</v>
      </c>
      <c r="M1004" s="470" t="s">
        <v>1221</v>
      </c>
    </row>
    <row r="1005" spans="1:13" ht="21" customHeight="1">
      <c r="A1005" s="849"/>
      <c r="B1005" s="849" t="s">
        <v>911</v>
      </c>
      <c r="C1005" s="1359"/>
      <c r="D1005" s="852"/>
      <c r="E1005" s="852"/>
      <c r="F1005" s="854"/>
      <c r="G1005" s="854"/>
      <c r="H1005" s="622"/>
      <c r="I1005" s="1361"/>
      <c r="J1005" s="470"/>
      <c r="K1005" s="1385"/>
      <c r="L1005" s="849" t="s">
        <v>1604</v>
      </c>
      <c r="M1005" s="470"/>
    </row>
    <row r="1006" spans="1:13" ht="21" customHeight="1">
      <c r="A1006" s="855"/>
      <c r="B1006" s="867" t="s">
        <v>926</v>
      </c>
      <c r="C1006" s="854"/>
      <c r="D1006" s="854"/>
      <c r="E1006" s="854"/>
      <c r="F1006" s="854"/>
      <c r="G1006" s="854"/>
      <c r="H1006" s="627"/>
      <c r="I1006" s="1360"/>
      <c r="J1006" s="854"/>
      <c r="K1006" s="854"/>
      <c r="L1006" s="855" t="s">
        <v>1605</v>
      </c>
      <c r="M1006" s="854"/>
    </row>
    <row r="1007" spans="1:13" ht="21" customHeight="1">
      <c r="A1007" s="862"/>
      <c r="B1007" s="849" t="s">
        <v>928</v>
      </c>
      <c r="C1007" s="854"/>
      <c r="D1007" s="854"/>
      <c r="E1007" s="854"/>
      <c r="F1007" s="854"/>
      <c r="G1007" s="854"/>
      <c r="H1007" s="1386"/>
      <c r="I1007" s="1202"/>
      <c r="J1007" s="470"/>
      <c r="K1007" s="470"/>
      <c r="L1007" s="849" t="s">
        <v>1606</v>
      </c>
      <c r="M1007" s="470"/>
    </row>
    <row r="1008" spans="1:13" ht="21" customHeight="1">
      <c r="A1008" s="863"/>
      <c r="B1008" s="2673"/>
      <c r="C1008" s="2674"/>
      <c r="D1008" s="2341"/>
      <c r="E1008" s="2674"/>
      <c r="F1008" s="2674"/>
      <c r="G1008" s="2674"/>
      <c r="H1008" s="863"/>
      <c r="I1008" s="2675"/>
      <c r="J1008" s="571"/>
      <c r="K1008" s="571"/>
      <c r="L1008" s="863" t="s">
        <v>1607</v>
      </c>
      <c r="M1008" s="571"/>
    </row>
    <row r="1009" spans="1:13" ht="21" customHeight="1">
      <c r="A1009" s="432"/>
      <c r="B1009" s="670"/>
      <c r="C1009" s="671"/>
      <c r="D1009" s="136"/>
      <c r="E1009" s="136"/>
      <c r="F1009" s="136"/>
      <c r="G1009" s="136"/>
      <c r="H1009" s="681"/>
      <c r="I1009" s="439"/>
      <c r="J1009" s="440"/>
      <c r="K1009" s="433"/>
      <c r="L1009" s="434"/>
      <c r="M1009" s="434">
        <v>52</v>
      </c>
    </row>
    <row r="1010" spans="1:13" ht="21" customHeight="1">
      <c r="A1010" s="432"/>
      <c r="B1010" s="670"/>
      <c r="C1010" s="671"/>
      <c r="D1010" s="136"/>
      <c r="E1010" s="136"/>
      <c r="F1010" s="136"/>
      <c r="G1010" s="136"/>
      <c r="H1010" s="681"/>
      <c r="I1010" s="439"/>
      <c r="J1010" s="440"/>
      <c r="K1010" s="433"/>
      <c r="L1010" s="434"/>
      <c r="M1010" s="434"/>
    </row>
    <row r="1011" spans="1:13" ht="21" customHeight="1">
      <c r="A1011" s="22" t="s">
        <v>1</v>
      </c>
      <c r="B1011" s="22" t="s">
        <v>2</v>
      </c>
      <c r="C1011" s="39" t="s">
        <v>3</v>
      </c>
      <c r="D1011" s="2695" t="s">
        <v>4</v>
      </c>
      <c r="E1011" s="2714"/>
      <c r="F1011" s="2714"/>
      <c r="G1011" s="2715"/>
      <c r="H1011" s="15" t="s">
        <v>5</v>
      </c>
      <c r="I1011" s="45" t="s">
        <v>6</v>
      </c>
      <c r="J1011" s="14" t="s">
        <v>7</v>
      </c>
      <c r="K1011" s="14" t="s">
        <v>8</v>
      </c>
      <c r="L1011" s="16" t="s">
        <v>9</v>
      </c>
      <c r="M1011" s="16" t="s">
        <v>10</v>
      </c>
    </row>
    <row r="1012" spans="1:13" ht="21" customHeight="1">
      <c r="A1012" s="21"/>
      <c r="B1012" s="21" t="s">
        <v>11</v>
      </c>
      <c r="C1012" s="415" t="s">
        <v>12</v>
      </c>
      <c r="D1012" s="11">
        <v>1</v>
      </c>
      <c r="E1012" s="11">
        <v>2</v>
      </c>
      <c r="F1012" s="12">
        <v>3</v>
      </c>
      <c r="G1012" s="12">
        <v>4</v>
      </c>
      <c r="H1012" s="20"/>
      <c r="I1012" s="13" t="s">
        <v>13</v>
      </c>
      <c r="J1012" s="10" t="s">
        <v>14</v>
      </c>
      <c r="K1012" s="10" t="s">
        <v>15</v>
      </c>
      <c r="L1012" s="17"/>
      <c r="M1012" s="17"/>
    </row>
    <row r="1013" spans="1:13" ht="21" customHeight="1">
      <c r="A1013" s="33"/>
      <c r="B1013" s="146"/>
      <c r="C1013" s="146"/>
      <c r="D1013" s="25"/>
      <c r="E1013" s="25"/>
      <c r="F1013" s="25"/>
      <c r="G1013" s="25"/>
      <c r="H1013" s="24"/>
      <c r="I1013" s="25"/>
      <c r="J1013" s="18" t="s">
        <v>16</v>
      </c>
      <c r="K1013" s="18" t="s">
        <v>17</v>
      </c>
      <c r="L1013" s="19"/>
      <c r="M1013" s="34"/>
    </row>
    <row r="1014" spans="1:13" ht="21" customHeight="1">
      <c r="A1014" s="114"/>
      <c r="B1014" s="492"/>
      <c r="C1014" s="679"/>
      <c r="D1014" s="108"/>
      <c r="E1014" s="659"/>
      <c r="F1014" s="659"/>
      <c r="G1014" s="11"/>
      <c r="H1014" s="660"/>
      <c r="I1014" s="417"/>
      <c r="J1014" s="10"/>
      <c r="K1014" s="326"/>
      <c r="L1014" s="601" t="s">
        <v>1608</v>
      </c>
      <c r="M1014" s="423"/>
    </row>
    <row r="1015" spans="1:13" ht="21" customHeight="1">
      <c r="A1015" s="114"/>
      <c r="B1015" s="204"/>
      <c r="C1015" s="193"/>
      <c r="D1015" s="11"/>
      <c r="E1015" s="11"/>
      <c r="F1015" s="11"/>
      <c r="G1015" s="11"/>
      <c r="H1015" s="660"/>
      <c r="I1015" s="662"/>
      <c r="J1015" s="10"/>
      <c r="K1015" s="326"/>
      <c r="L1015" s="445" t="s">
        <v>1609</v>
      </c>
      <c r="M1015" s="423"/>
    </row>
    <row r="1016" spans="1:13" ht="21" customHeight="1">
      <c r="A1016" s="114"/>
      <c r="B1016" s="204"/>
      <c r="C1016" s="193"/>
      <c r="D1016" s="11"/>
      <c r="E1016" s="11"/>
      <c r="F1016" s="11"/>
      <c r="G1016" s="11"/>
      <c r="H1016" s="660"/>
      <c r="I1016" s="436"/>
      <c r="J1016" s="10"/>
      <c r="K1016" s="10"/>
      <c r="L1016" s="17"/>
      <c r="M1016" s="443"/>
    </row>
    <row r="1017" spans="1:13" ht="21" customHeight="1">
      <c r="A1017" s="853" t="s">
        <v>934</v>
      </c>
      <c r="B1017" s="1387" t="s">
        <v>935</v>
      </c>
      <c r="C1017" s="470" t="s">
        <v>1610</v>
      </c>
      <c r="D1017" s="856"/>
      <c r="E1017" s="850" t="s">
        <v>414</v>
      </c>
      <c r="F1017" s="850" t="s">
        <v>414</v>
      </c>
      <c r="G1017" s="850" t="s">
        <v>414</v>
      </c>
      <c r="H1017" s="1393"/>
      <c r="I1017" s="1394"/>
      <c r="J1017" s="1299"/>
      <c r="K1017" s="470" t="s">
        <v>930</v>
      </c>
      <c r="L1017" s="1388"/>
      <c r="M1017" s="470" t="s">
        <v>519</v>
      </c>
    </row>
    <row r="1018" spans="1:13" ht="21" customHeight="1">
      <c r="A1018" s="1377"/>
      <c r="B1018" s="853" t="s">
        <v>159</v>
      </c>
      <c r="C1018" s="1395"/>
      <c r="D1018" s="862"/>
      <c r="E1018" s="1396"/>
      <c r="F1018" s="862"/>
      <c r="G1018" s="1397"/>
      <c r="H1018" s="1398"/>
      <c r="I1018" s="1399"/>
      <c r="J1018" s="470"/>
      <c r="K1018" s="470"/>
      <c r="L1018" s="849"/>
      <c r="M1018" s="849"/>
    </row>
    <row r="1019" spans="1:13" ht="21" customHeight="1">
      <c r="A1019" s="453"/>
      <c r="B1019" s="680"/>
      <c r="C1019" s="193"/>
      <c r="D1019" s="11"/>
      <c r="E1019" s="11"/>
      <c r="F1019" s="11"/>
      <c r="G1019" s="11"/>
      <c r="H1019" s="660"/>
      <c r="I1019" s="436"/>
      <c r="J1019" s="10"/>
      <c r="K1019" s="10"/>
      <c r="L1019" s="17"/>
      <c r="M1019" s="443"/>
    </row>
    <row r="1020" spans="1:13" ht="21" customHeight="1">
      <c r="A1020" s="682"/>
      <c r="B1020" s="193"/>
      <c r="C1020" s="193"/>
      <c r="D1020" s="11"/>
      <c r="E1020" s="11"/>
      <c r="F1020" s="11"/>
      <c r="G1020" s="11"/>
      <c r="H1020" s="660"/>
      <c r="I1020" s="678"/>
      <c r="J1020" s="480"/>
      <c r="K1020" s="10"/>
      <c r="L1020" s="17"/>
      <c r="M1020" s="443"/>
    </row>
    <row r="1021" spans="1:13" ht="21" customHeight="1">
      <c r="A1021" s="682"/>
      <c r="B1021" s="193"/>
      <c r="C1021" s="193"/>
      <c r="D1021" s="11"/>
      <c r="E1021" s="11"/>
      <c r="F1021" s="11"/>
      <c r="G1021" s="11"/>
      <c r="H1021" s="683"/>
      <c r="I1021" s="436"/>
      <c r="J1021" s="480"/>
      <c r="K1021" s="10"/>
      <c r="L1021" s="17"/>
      <c r="M1021" s="443"/>
    </row>
    <row r="1022" spans="1:13" ht="21" customHeight="1">
      <c r="A1022" s="682"/>
      <c r="B1022" s="193"/>
      <c r="C1022" s="193"/>
      <c r="D1022" s="11"/>
      <c r="E1022" s="11"/>
      <c r="F1022" s="11"/>
      <c r="G1022" s="11"/>
      <c r="H1022" s="684"/>
      <c r="I1022" s="678"/>
      <c r="J1022" s="480"/>
      <c r="K1022" s="10"/>
      <c r="L1022" s="17"/>
      <c r="M1022" s="443"/>
    </row>
    <row r="1023" spans="1:13" ht="21" customHeight="1">
      <c r="A1023" s="685"/>
      <c r="B1023" s="193"/>
      <c r="C1023" s="193"/>
      <c r="D1023" s="11"/>
      <c r="E1023" s="11"/>
      <c r="F1023" s="11"/>
      <c r="G1023" s="11"/>
      <c r="H1023" s="451"/>
      <c r="I1023" s="11"/>
      <c r="J1023" s="10"/>
      <c r="K1023" s="10"/>
      <c r="L1023" s="17"/>
      <c r="M1023" s="443"/>
    </row>
    <row r="1024" spans="1:13" ht="21" customHeight="1">
      <c r="A1024" s="114"/>
      <c r="B1024" s="492"/>
      <c r="C1024" s="679"/>
      <c r="D1024" s="108"/>
      <c r="E1024" s="659"/>
      <c r="F1024" s="659"/>
      <c r="G1024" s="108"/>
      <c r="H1024" s="660"/>
      <c r="I1024" s="417"/>
      <c r="J1024" s="422"/>
      <c r="K1024" s="428"/>
      <c r="L1024" s="674"/>
      <c r="M1024" s="423"/>
    </row>
    <row r="1025" spans="1:13" ht="21" customHeight="1">
      <c r="A1025" s="114"/>
      <c r="B1025" s="492"/>
      <c r="C1025" s="426"/>
      <c r="D1025" s="108"/>
      <c r="E1025" s="108"/>
      <c r="F1025" s="108"/>
      <c r="G1025" s="108"/>
      <c r="H1025" s="660"/>
      <c r="I1025" s="662"/>
      <c r="J1025" s="422"/>
      <c r="K1025" s="428"/>
      <c r="L1025" s="420"/>
      <c r="M1025" s="423"/>
    </row>
    <row r="1026" spans="1:13" ht="21" customHeight="1">
      <c r="A1026" s="114"/>
      <c r="B1026" s="492"/>
      <c r="C1026" s="426"/>
      <c r="D1026" s="108"/>
      <c r="E1026" s="108"/>
      <c r="F1026" s="108"/>
      <c r="G1026" s="108"/>
      <c r="H1026" s="660"/>
      <c r="I1026" s="436"/>
      <c r="J1026" s="422"/>
      <c r="K1026" s="428"/>
      <c r="L1026" s="420"/>
      <c r="M1026" s="420"/>
    </row>
    <row r="1027" spans="1:13" ht="21" customHeight="1">
      <c r="A1027" s="114"/>
      <c r="B1027" s="680"/>
      <c r="C1027" s="426"/>
      <c r="D1027" s="108"/>
      <c r="E1027" s="108"/>
      <c r="F1027" s="108"/>
      <c r="G1027" s="108"/>
      <c r="H1027" s="435"/>
      <c r="I1027" s="436"/>
      <c r="J1027" s="422"/>
      <c r="K1027" s="428"/>
      <c r="L1027" s="420"/>
      <c r="M1027" s="420"/>
    </row>
    <row r="1028" spans="1:13" ht="21" customHeight="1">
      <c r="A1028" s="114"/>
      <c r="B1028" s="204"/>
      <c r="C1028" s="120"/>
      <c r="D1028" s="108"/>
      <c r="E1028" s="108"/>
      <c r="F1028" s="108"/>
      <c r="G1028" s="108"/>
      <c r="H1028" s="687" t="s">
        <v>397</v>
      </c>
      <c r="I1028" s="678">
        <v>94700</v>
      </c>
      <c r="J1028" s="480" t="s">
        <v>47</v>
      </c>
      <c r="K1028" s="428"/>
      <c r="L1028" s="420"/>
      <c r="M1028" s="420"/>
    </row>
    <row r="1029" spans="1:13" ht="21" customHeight="1">
      <c r="A1029" s="230"/>
      <c r="B1029" s="459"/>
      <c r="C1029" s="73"/>
      <c r="D1029" s="32"/>
      <c r="E1029" s="32"/>
      <c r="F1029" s="32"/>
      <c r="G1029" s="32"/>
      <c r="H1029" s="2698" t="s">
        <v>18</v>
      </c>
      <c r="I1029" s="2699"/>
      <c r="J1029" s="2700"/>
      <c r="K1029" s="430"/>
      <c r="L1029" s="431"/>
      <c r="M1029" s="431"/>
    </row>
    <row r="1030" spans="1:13" ht="21" customHeight="1">
      <c r="A1030" s="2716" t="s">
        <v>1611</v>
      </c>
      <c r="B1030" s="2717"/>
      <c r="C1030" s="2717"/>
      <c r="D1030" s="2717"/>
      <c r="E1030" s="2717"/>
      <c r="F1030" s="2717"/>
      <c r="G1030" s="2718"/>
      <c r="H1030" s="2722" t="s">
        <v>1612</v>
      </c>
      <c r="I1030" s="2723"/>
      <c r="J1030" s="2724"/>
      <c r="K1030" s="2716" t="s">
        <v>1613</v>
      </c>
      <c r="L1030" s="2717"/>
      <c r="M1030" s="2718"/>
    </row>
    <row r="1031" spans="1:13" ht="21" customHeight="1">
      <c r="A1031" s="2719"/>
      <c r="B1031" s="2720"/>
      <c r="C1031" s="2720"/>
      <c r="D1031" s="2720"/>
      <c r="E1031" s="2720"/>
      <c r="F1031" s="2720"/>
      <c r="G1031" s="2721"/>
      <c r="H1031" s="2725"/>
      <c r="I1031" s="2726"/>
      <c r="J1031" s="2727"/>
      <c r="K1031" s="2719"/>
      <c r="L1031" s="2720"/>
      <c r="M1031" s="2721"/>
    </row>
    <row r="1033" spans="1:13" ht="21" customHeight="1">
      <c r="M1033" s="214">
        <v>53</v>
      </c>
    </row>
    <row r="1035" spans="1:13" ht="21" customHeight="1">
      <c r="A1035" s="739" t="s">
        <v>724</v>
      </c>
      <c r="B1035" s="3"/>
      <c r="C1035" s="690"/>
      <c r="D1035" s="3"/>
      <c r="E1035" s="3"/>
      <c r="F1035" s="3"/>
      <c r="G1035" s="3"/>
      <c r="H1035" s="3"/>
      <c r="I1035" s="841"/>
      <c r="J1035" s="3"/>
      <c r="K1035" s="3"/>
      <c r="L1035" s="3"/>
      <c r="M1035" s="1278"/>
    </row>
    <row r="1036" spans="1:13" ht="21" customHeight="1">
      <c r="A1036" s="1170" t="s">
        <v>1614</v>
      </c>
      <c r="B1036" s="1170"/>
      <c r="C1036" s="1170"/>
      <c r="D1036" s="1170"/>
      <c r="E1036" s="1170"/>
      <c r="F1036" s="1170"/>
      <c r="G1036" s="1170"/>
      <c r="H1036" s="1170"/>
      <c r="I1036" s="1171"/>
      <c r="J1036" s="1170"/>
      <c r="K1036" s="1170"/>
      <c r="L1036" s="1170"/>
      <c r="M1036" s="1170"/>
    </row>
    <row r="1037" spans="1:13" ht="21" customHeight="1">
      <c r="A1037" s="1276" t="s">
        <v>390</v>
      </c>
      <c r="B1037" s="397"/>
      <c r="C1037" s="1"/>
      <c r="D1037" s="397"/>
      <c r="E1037" s="397"/>
      <c r="F1037" s="397"/>
      <c r="G1037" s="399"/>
      <c r="H1037" s="1"/>
      <c r="I1037" s="1174"/>
      <c r="J1037" s="35"/>
      <c r="K1037" s="36"/>
      <c r="L1037" s="36"/>
      <c r="M1037" s="36"/>
    </row>
    <row r="1038" spans="1:13" ht="21" customHeight="1">
      <c r="A1038" s="1276" t="s">
        <v>391</v>
      </c>
      <c r="B1038" s="1276"/>
      <c r="C1038" s="7"/>
      <c r="D1038" s="1276"/>
      <c r="E1038" s="1276"/>
      <c r="F1038" s="1276"/>
      <c r="G1038" s="905"/>
      <c r="H1038" s="7"/>
      <c r="I1038" s="1340"/>
      <c r="J1038" s="905"/>
      <c r="K1038" s="1276"/>
      <c r="L1038" s="36"/>
      <c r="M1038" s="36"/>
    </row>
    <row r="1039" spans="1:13" ht="21" customHeight="1">
      <c r="A1039" s="1276" t="s">
        <v>392</v>
      </c>
      <c r="B1039" s="1276"/>
      <c r="C1039" s="7"/>
      <c r="D1039" s="1276"/>
      <c r="E1039" s="1276"/>
      <c r="F1039" s="1276"/>
      <c r="G1039" s="905"/>
      <c r="H1039" s="7"/>
      <c r="I1039" s="1340"/>
      <c r="J1039" s="905"/>
      <c r="K1039" s="1276"/>
      <c r="L1039" s="36"/>
      <c r="M1039" s="36"/>
    </row>
    <row r="1040" spans="1:13" ht="21" customHeight="1">
      <c r="A1040" s="1276" t="s">
        <v>393</v>
      </c>
      <c r="B1040" s="839"/>
      <c r="C1040" s="1172"/>
      <c r="D1040" s="839"/>
      <c r="E1040" s="1173"/>
      <c r="F1040" s="1173"/>
      <c r="G1040" s="840"/>
      <c r="H1040" s="1"/>
      <c r="I1040" s="1174"/>
      <c r="J1040" s="35"/>
      <c r="K1040" s="36"/>
      <c r="L1040" s="36"/>
      <c r="M1040" s="36"/>
    </row>
    <row r="1041" spans="1:13" s="1404" customFormat="1" ht="21" customHeight="1">
      <c r="A1041" s="1278" t="s">
        <v>1615</v>
      </c>
      <c r="B1041" s="397"/>
      <c r="C1041" s="1"/>
      <c r="D1041" s="397"/>
      <c r="E1041" s="1215"/>
      <c r="F1041" s="1215"/>
      <c r="G1041" s="399"/>
      <c r="H1041" s="1"/>
      <c r="I1041" s="1174"/>
      <c r="J1041" s="35"/>
      <c r="K1041" s="36"/>
      <c r="L1041" s="36"/>
      <c r="M1041" s="36"/>
    </row>
    <row r="1042" spans="1:13" s="1404" customFormat="1" ht="21" customHeight="1">
      <c r="A1042" s="1278" t="s">
        <v>1616</v>
      </c>
      <c r="B1042" s="397"/>
      <c r="C1042" s="1"/>
      <c r="D1042" s="397"/>
      <c r="E1042" s="1215"/>
      <c r="F1042" s="1215"/>
      <c r="G1042" s="399"/>
      <c r="H1042" s="1"/>
      <c r="I1042" s="1174"/>
      <c r="J1042" s="35"/>
      <c r="K1042" s="36"/>
      <c r="L1042" s="36"/>
      <c r="M1042" s="36"/>
    </row>
    <row r="1043" spans="1:13" s="1404" customFormat="1" ht="21" customHeight="1">
      <c r="A1043" s="1278" t="s">
        <v>1617</v>
      </c>
      <c r="B1043" s="397"/>
      <c r="C1043" s="1"/>
      <c r="D1043" s="397"/>
      <c r="E1043" s="1215"/>
      <c r="F1043" s="1215"/>
      <c r="G1043" s="399"/>
      <c r="H1043" s="1"/>
      <c r="I1043" s="1174"/>
      <c r="J1043" s="35"/>
      <c r="K1043" s="36"/>
      <c r="L1043" s="36"/>
      <c r="M1043" s="36"/>
    </row>
    <row r="1044" spans="1:13" ht="21" customHeight="1">
      <c r="A1044" s="1276"/>
      <c r="B1044" s="839"/>
      <c r="C1044" s="1172"/>
      <c r="D1044" s="839"/>
      <c r="E1044" s="1173"/>
      <c r="F1044" s="1173"/>
      <c r="G1044" s="840"/>
      <c r="H1044" s="1"/>
      <c r="I1044" s="1174"/>
      <c r="J1044" s="35"/>
      <c r="K1044" s="36"/>
      <c r="L1044" s="36"/>
      <c r="M1044" s="36"/>
    </row>
    <row r="1045" spans="1:13" ht="21" customHeight="1">
      <c r="A1045" s="405" t="s">
        <v>1618</v>
      </c>
      <c r="B1045" s="405"/>
      <c r="C1045" s="405"/>
      <c r="D1045" s="405"/>
      <c r="E1045" s="405"/>
      <c r="F1045" s="405"/>
      <c r="G1045" s="405"/>
      <c r="H1045" s="405"/>
      <c r="I1045" s="44"/>
      <c r="J1045" s="405"/>
      <c r="K1045" s="405"/>
      <c r="L1045" s="405"/>
      <c r="M1045" s="405"/>
    </row>
    <row r="1046" spans="1:13" ht="21" customHeight="1">
      <c r="A1046" s="1276" t="s">
        <v>19</v>
      </c>
      <c r="B1046" s="1276"/>
      <c r="C1046" s="7"/>
      <c r="D1046" s="1276"/>
      <c r="E1046" s="1276"/>
      <c r="F1046" s="1276"/>
      <c r="G1046" s="903"/>
      <c r="H1046" s="1"/>
      <c r="I1046" s="1174"/>
      <c r="J1046" s="35"/>
      <c r="K1046" s="36"/>
      <c r="L1046" s="36"/>
      <c r="M1046" s="36"/>
    </row>
    <row r="1047" spans="1:13" s="1404" customFormat="1" ht="21" customHeight="1">
      <c r="A1047" s="1278" t="s">
        <v>1619</v>
      </c>
      <c r="B1047" s="1278"/>
      <c r="C1047" s="690"/>
      <c r="D1047" s="1278"/>
      <c r="E1047" s="1278"/>
      <c r="F1047" s="1278"/>
      <c r="G1047" s="903"/>
      <c r="H1047" s="690"/>
      <c r="I1047" s="841"/>
      <c r="J1047" s="903"/>
      <c r="K1047" s="1278"/>
      <c r="L1047" s="36"/>
      <c r="M1047" s="36"/>
    </row>
    <row r="1048" spans="1:13" s="1404" customFormat="1" ht="21" customHeight="1">
      <c r="A1048" s="691" t="s">
        <v>1620</v>
      </c>
      <c r="B1048" s="691"/>
      <c r="C1048" s="691"/>
      <c r="D1048" s="691"/>
      <c r="E1048" s="691"/>
      <c r="F1048" s="691"/>
      <c r="G1048" s="903"/>
      <c r="H1048" s="690"/>
      <c r="I1048" s="841"/>
      <c r="J1048" s="903"/>
      <c r="K1048" s="1278"/>
      <c r="L1048" s="36"/>
      <c r="M1048" s="36"/>
    </row>
    <row r="1049" spans="1:13" s="1404" customFormat="1" ht="21" customHeight="1">
      <c r="A1049" s="3" t="s">
        <v>1621</v>
      </c>
      <c r="B1049" s="3"/>
      <c r="C1049" s="690"/>
      <c r="D1049" s="3"/>
      <c r="E1049" s="3"/>
      <c r="F1049" s="3"/>
      <c r="G1049" s="903"/>
      <c r="H1049" s="690"/>
      <c r="I1049" s="841"/>
      <c r="J1049" s="903"/>
      <c r="K1049" s="1278"/>
      <c r="L1049" s="36"/>
      <c r="M1049" s="36"/>
    </row>
    <row r="1050" spans="1:13" ht="21" customHeight="1">
      <c r="A1050" s="905" t="s">
        <v>0</v>
      </c>
      <c r="B1050" s="903"/>
      <c r="C1050" s="530"/>
      <c r="D1050" s="905"/>
      <c r="E1050" s="905"/>
      <c r="F1050" s="905"/>
      <c r="G1050" s="903"/>
      <c r="H1050" s="690"/>
      <c r="I1050" s="841"/>
      <c r="J1050" s="903"/>
      <c r="K1050" s="1278"/>
      <c r="L1050" s="36"/>
      <c r="M1050" s="48"/>
    </row>
    <row r="1051" spans="1:13" s="1404" customFormat="1" ht="21" customHeight="1">
      <c r="A1051" s="1278" t="s">
        <v>1622</v>
      </c>
      <c r="B1051" s="1278"/>
      <c r="C1051" s="690"/>
      <c r="D1051" s="1278"/>
      <c r="E1051" s="1278"/>
      <c r="F1051" s="1278"/>
      <c r="G1051" s="903"/>
      <c r="H1051" s="690"/>
      <c r="I1051" s="841"/>
      <c r="J1051" s="903"/>
      <c r="K1051" s="1278"/>
      <c r="L1051" s="36"/>
      <c r="M1051" s="36"/>
    </row>
    <row r="1052" spans="1:13" s="1404" customFormat="1" ht="21" customHeight="1">
      <c r="A1052" s="3" t="s">
        <v>1623</v>
      </c>
      <c r="B1052" s="3"/>
      <c r="C1052" s="690"/>
      <c r="D1052" s="3"/>
      <c r="E1052" s="3"/>
      <c r="F1052" s="3"/>
      <c r="G1052" s="903"/>
      <c r="H1052" s="690"/>
      <c r="I1052" s="841"/>
      <c r="J1052" s="903"/>
      <c r="K1052" s="1278"/>
      <c r="L1052" s="36"/>
      <c r="M1052" s="36"/>
    </row>
    <row r="1053" spans="1:13" s="1404" customFormat="1" ht="21" customHeight="1">
      <c r="A1053" s="3" t="s">
        <v>1624</v>
      </c>
      <c r="B1053" s="3"/>
      <c r="C1053" s="690"/>
      <c r="D1053" s="3"/>
      <c r="E1053" s="3"/>
      <c r="F1053" s="3"/>
      <c r="G1053" s="3"/>
      <c r="H1053" s="3"/>
      <c r="I1053" s="841"/>
      <c r="J1053" s="3"/>
      <c r="K1053" s="3"/>
      <c r="L1053" s="36"/>
      <c r="M1053" s="36"/>
    </row>
    <row r="1054" spans="1:13" ht="21" customHeight="1">
      <c r="A1054" s="288"/>
      <c r="B1054" s="288"/>
      <c r="C1054" s="288"/>
      <c r="D1054" s="288"/>
      <c r="E1054" s="288"/>
      <c r="F1054" s="288"/>
      <c r="G1054" s="288"/>
      <c r="H1054" s="288"/>
      <c r="I1054" s="690"/>
      <c r="J1054" s="535"/>
      <c r="K1054" s="288"/>
      <c r="L1054" s="36"/>
      <c r="M1054" s="36"/>
    </row>
    <row r="1055" spans="1:13" ht="21" customHeight="1">
      <c r="A1055" s="288"/>
      <c r="B1055" s="288"/>
      <c r="C1055" s="288"/>
      <c r="D1055" s="288"/>
      <c r="E1055" s="288"/>
      <c r="F1055" s="288"/>
      <c r="G1055" s="288"/>
      <c r="H1055" s="288"/>
      <c r="I1055" s="690"/>
      <c r="J1055" s="535"/>
      <c r="K1055" s="288"/>
      <c r="L1055" s="36"/>
      <c r="M1055" s="36"/>
    </row>
    <row r="1056" spans="1:13" ht="21" customHeight="1">
      <c r="A1056" s="1278"/>
      <c r="B1056" s="1278"/>
      <c r="C1056" s="1278"/>
      <c r="D1056" s="1278"/>
      <c r="E1056" s="1278"/>
      <c r="F1056" s="1278"/>
      <c r="G1056" s="1278"/>
      <c r="H1056" s="1278"/>
      <c r="I1056" s="690"/>
      <c r="J1056" s="903"/>
      <c r="K1056" s="1278"/>
      <c r="L1056" s="36"/>
      <c r="M1056" s="36"/>
    </row>
    <row r="1057" spans="1:13" ht="21" customHeight="1">
      <c r="A1057" s="288"/>
      <c r="B1057" s="288"/>
      <c r="C1057" s="288"/>
      <c r="D1057" s="288"/>
      <c r="E1057" s="288"/>
      <c r="F1057" s="288"/>
      <c r="G1057" s="288"/>
      <c r="H1057" s="288"/>
      <c r="I1057" s="690"/>
      <c r="J1057" s="535"/>
      <c r="K1057" s="288"/>
      <c r="L1057" s="36"/>
      <c r="M1057" s="36">
        <v>54</v>
      </c>
    </row>
    <row r="1058" spans="1:13" ht="21" customHeight="1">
      <c r="A1058" s="288"/>
      <c r="B1058" s="288"/>
      <c r="C1058" s="288"/>
      <c r="D1058" s="288"/>
      <c r="E1058" s="288"/>
      <c r="F1058" s="288"/>
      <c r="G1058" s="288"/>
      <c r="H1058" s="288"/>
      <c r="I1058" s="690"/>
      <c r="J1058" s="535"/>
      <c r="K1058" s="288"/>
      <c r="L1058" s="36"/>
      <c r="M1058" s="36"/>
    </row>
    <row r="1059" spans="1:13" ht="21" customHeight="1">
      <c r="A1059" s="2" t="s">
        <v>394</v>
      </c>
      <c r="B1059" s="3"/>
      <c r="C1059" s="1195"/>
      <c r="D1059" s="1219"/>
      <c r="E1059" s="1219"/>
      <c r="F1059" s="1219"/>
      <c r="G1059" s="1219"/>
      <c r="H1059" s="3"/>
      <c r="I1059" s="841"/>
      <c r="J1059" s="3"/>
      <c r="K1059" s="3"/>
      <c r="L1059" s="3"/>
      <c r="M1059" s="36"/>
    </row>
    <row r="1060" spans="1:13" ht="21" customHeight="1">
      <c r="A1060" s="1400" t="s">
        <v>1625</v>
      </c>
      <c r="B1060" s="1400"/>
      <c r="C1060" s="1401"/>
      <c r="D1060" s="1402"/>
      <c r="E1060" s="1402"/>
      <c r="F1060" s="1402"/>
      <c r="G1060" s="1402"/>
      <c r="H1060" s="1400"/>
      <c r="I1060" s="1403"/>
      <c r="J1060" s="1400"/>
      <c r="K1060" s="1400"/>
      <c r="L1060" s="1400"/>
      <c r="M1060" s="36"/>
    </row>
    <row r="1061" spans="1:13" ht="21" customHeight="1">
      <c r="A1061" s="1400" t="s">
        <v>1626</v>
      </c>
      <c r="B1061" s="1400"/>
      <c r="C1061" s="1401"/>
      <c r="D1061" s="1402"/>
      <c r="E1061" s="1402"/>
      <c r="F1061" s="1402"/>
      <c r="G1061" s="1402"/>
      <c r="H1061" s="1400"/>
      <c r="I1061" s="1403"/>
      <c r="J1061" s="1400"/>
      <c r="K1061" s="1400"/>
      <c r="L1061" s="1400"/>
      <c r="M1061" s="36"/>
    </row>
    <row r="1062" spans="1:13" ht="21" customHeight="1">
      <c r="A1062" s="1400" t="s">
        <v>1627</v>
      </c>
      <c r="B1062" s="1400"/>
      <c r="C1062" s="1401"/>
      <c r="D1062" s="1402"/>
      <c r="E1062" s="1402"/>
      <c r="F1062" s="1402"/>
      <c r="G1062" s="1402"/>
      <c r="H1062" s="1400"/>
      <c r="I1062" s="1403"/>
      <c r="J1062" s="1400"/>
      <c r="K1062" s="1400"/>
      <c r="L1062" s="1400"/>
      <c r="M1062" s="36"/>
    </row>
    <row r="1063" spans="1:13" ht="21" customHeight="1">
      <c r="A1063" s="2731"/>
      <c r="B1063" s="2731"/>
      <c r="C1063" s="2731"/>
      <c r="D1063" s="2731"/>
      <c r="E1063" s="2731"/>
      <c r="F1063" s="2731"/>
      <c r="G1063" s="2731"/>
      <c r="H1063" s="2731"/>
      <c r="I1063" s="2731"/>
      <c r="J1063" s="2731"/>
      <c r="K1063" s="2731"/>
      <c r="L1063" s="2731"/>
      <c r="M1063" s="2731"/>
    </row>
    <row r="1064" spans="1:13" ht="21" customHeight="1">
      <c r="A1064" s="22" t="s">
        <v>1</v>
      </c>
      <c r="B1064" s="22" t="s">
        <v>2</v>
      </c>
      <c r="C1064" s="39" t="s">
        <v>3</v>
      </c>
      <c r="D1064" s="2695" t="s">
        <v>4</v>
      </c>
      <c r="E1064" s="2714"/>
      <c r="F1064" s="2714"/>
      <c r="G1064" s="2715"/>
      <c r="H1064" s="15" t="s">
        <v>5</v>
      </c>
      <c r="I1064" s="45" t="s">
        <v>6</v>
      </c>
      <c r="J1064" s="14" t="s">
        <v>7</v>
      </c>
      <c r="K1064" s="14" t="s">
        <v>8</v>
      </c>
      <c r="L1064" s="16" t="s">
        <v>9</v>
      </c>
      <c r="M1064" s="16" t="s">
        <v>10</v>
      </c>
    </row>
    <row r="1065" spans="1:13" ht="21" customHeight="1">
      <c r="A1065" s="21"/>
      <c r="B1065" s="21" t="s">
        <v>11</v>
      </c>
      <c r="C1065" s="415" t="s">
        <v>12</v>
      </c>
      <c r="D1065" s="11">
        <v>1</v>
      </c>
      <c r="E1065" s="11">
        <v>2</v>
      </c>
      <c r="F1065" s="12">
        <v>3</v>
      </c>
      <c r="G1065" s="12">
        <v>4</v>
      </c>
      <c r="H1065" s="20"/>
      <c r="I1065" s="13" t="s">
        <v>13</v>
      </c>
      <c r="J1065" s="10" t="s">
        <v>14</v>
      </c>
      <c r="K1065" s="10" t="s">
        <v>15</v>
      </c>
      <c r="L1065" s="17"/>
      <c r="M1065" s="17"/>
    </row>
    <row r="1066" spans="1:13" ht="21" customHeight="1">
      <c r="A1066" s="33"/>
      <c r="B1066" s="146"/>
      <c r="C1066" s="146"/>
      <c r="D1066" s="25"/>
      <c r="E1066" s="25"/>
      <c r="F1066" s="25"/>
      <c r="G1066" s="25"/>
      <c r="H1066" s="24"/>
      <c r="I1066" s="25"/>
      <c r="J1066" s="18" t="s">
        <v>16</v>
      </c>
      <c r="K1066" s="18" t="s">
        <v>17</v>
      </c>
      <c r="L1066" s="19"/>
      <c r="M1066" s="34"/>
    </row>
    <row r="1067" spans="1:13" ht="21" customHeight="1">
      <c r="A1067" s="1409" t="s">
        <v>1628</v>
      </c>
      <c r="B1067" s="1410"/>
      <c r="C1067" s="1143"/>
      <c r="D1067" s="419"/>
      <c r="E1067" s="1411"/>
      <c r="F1067" s="419"/>
      <c r="G1067" s="419"/>
      <c r="H1067" s="590"/>
      <c r="I1067" s="1412"/>
      <c r="J1067" s="418"/>
      <c r="K1067" s="1413"/>
      <c r="L1067" s="1413"/>
      <c r="M1067" s="419"/>
    </row>
    <row r="1068" spans="1:13" ht="21" customHeight="1">
      <c r="A1068" s="420" t="s">
        <v>1629</v>
      </c>
      <c r="B1068" s="416" t="s">
        <v>1630</v>
      </c>
      <c r="C1068" s="1131" t="s">
        <v>1631</v>
      </c>
      <c r="D1068" s="1132"/>
      <c r="E1068" s="1132" t="s">
        <v>27</v>
      </c>
      <c r="F1068" s="1132"/>
      <c r="G1068" s="1132"/>
      <c r="H1068" s="119" t="s">
        <v>43</v>
      </c>
      <c r="I1068" s="1125"/>
      <c r="J1068" s="369" t="s">
        <v>452</v>
      </c>
      <c r="K1068" s="1126" t="s">
        <v>182</v>
      </c>
      <c r="L1068" s="1126" t="s">
        <v>1632</v>
      </c>
      <c r="M1068" s="423" t="s">
        <v>1633</v>
      </c>
    </row>
    <row r="1069" spans="1:13" ht="21" customHeight="1">
      <c r="A1069" s="420" t="s">
        <v>1634</v>
      </c>
      <c r="B1069" s="416" t="s">
        <v>31</v>
      </c>
      <c r="C1069" s="1407"/>
      <c r="D1069" s="423"/>
      <c r="E1069" s="423"/>
      <c r="F1069" s="423"/>
      <c r="G1069" s="423"/>
      <c r="H1069" s="119" t="s">
        <v>78</v>
      </c>
      <c r="I1069" s="1125">
        <v>1600</v>
      </c>
      <c r="J1069" s="470" t="s">
        <v>409</v>
      </c>
      <c r="K1069" s="1126" t="s">
        <v>184</v>
      </c>
      <c r="L1069" s="1126" t="s">
        <v>40</v>
      </c>
      <c r="M1069" s="423" t="s">
        <v>1635</v>
      </c>
    </row>
    <row r="1070" spans="1:13" ht="21" customHeight="1">
      <c r="A1070" s="1150" t="s">
        <v>1636</v>
      </c>
      <c r="B1070" s="416" t="s">
        <v>1637</v>
      </c>
      <c r="C1070" s="369"/>
      <c r="D1070" s="423"/>
      <c r="E1070" s="1193"/>
      <c r="F1070" s="1193"/>
      <c r="G1070" s="423"/>
      <c r="H1070" s="119" t="s">
        <v>28</v>
      </c>
      <c r="I1070" s="1129"/>
      <c r="J1070" s="425"/>
      <c r="K1070" s="112" t="s">
        <v>1638</v>
      </c>
      <c r="L1070" s="118" t="s">
        <v>963</v>
      </c>
      <c r="M1070" s="423"/>
    </row>
    <row r="1071" spans="1:13" ht="21" customHeight="1">
      <c r="A1071" s="1150" t="s">
        <v>1639</v>
      </c>
      <c r="B1071" s="204" t="s">
        <v>1640</v>
      </c>
      <c r="C1071" s="1408"/>
      <c r="D1071" s="423"/>
      <c r="E1071" s="423"/>
      <c r="F1071" s="423"/>
      <c r="G1071" s="423"/>
      <c r="H1071" s="119" t="s">
        <v>79</v>
      </c>
      <c r="I1071" s="1125">
        <v>1920</v>
      </c>
      <c r="J1071" s="422"/>
      <c r="K1071" s="112" t="s">
        <v>1641</v>
      </c>
      <c r="L1071" s="112" t="s">
        <v>1646</v>
      </c>
      <c r="M1071" s="420"/>
    </row>
    <row r="1072" spans="1:13" ht="21" customHeight="1">
      <c r="A1072" s="426"/>
      <c r="B1072" s="427"/>
      <c r="C1072" s="369"/>
      <c r="D1072" s="421"/>
      <c r="E1072" s="421"/>
      <c r="F1072" s="421"/>
      <c r="G1072" s="421"/>
      <c r="H1072" s="119" t="s">
        <v>80</v>
      </c>
      <c r="I1072" s="1125"/>
      <c r="J1072" s="422"/>
      <c r="K1072" s="428"/>
      <c r="L1072" s="112" t="s">
        <v>1647</v>
      </c>
      <c r="M1072" s="420"/>
    </row>
    <row r="1073" spans="1:13" ht="21" customHeight="1">
      <c r="A1073" s="1150"/>
      <c r="B1073" s="204"/>
      <c r="C1073" s="369"/>
      <c r="D1073" s="423"/>
      <c r="E1073" s="423"/>
      <c r="F1073" s="423"/>
      <c r="G1073" s="423"/>
      <c r="H1073" s="119" t="s">
        <v>52</v>
      </c>
      <c r="I1073" s="1125">
        <v>3600</v>
      </c>
      <c r="J1073" s="111"/>
      <c r="K1073" s="428"/>
      <c r="L1073" s="420" t="s">
        <v>1648</v>
      </c>
      <c r="M1073" s="420"/>
    </row>
    <row r="1074" spans="1:13" ht="21" customHeight="1">
      <c r="A1074" s="1150"/>
      <c r="B1074" s="204"/>
      <c r="C1074" s="369"/>
      <c r="D1074" s="423"/>
      <c r="E1074" s="423"/>
      <c r="F1074" s="423"/>
      <c r="G1074" s="423"/>
      <c r="H1074" s="119" t="s">
        <v>1642</v>
      </c>
      <c r="I1074" s="1125"/>
      <c r="J1074" s="111"/>
      <c r="K1074" s="428"/>
      <c r="L1074" s="420"/>
      <c r="M1074" s="420"/>
    </row>
    <row r="1075" spans="1:13" ht="21" customHeight="1">
      <c r="A1075" s="1150"/>
      <c r="B1075" s="204"/>
      <c r="C1075" s="369"/>
      <c r="D1075" s="423"/>
      <c r="E1075" s="423"/>
      <c r="F1075" s="423"/>
      <c r="G1075" s="423"/>
      <c r="H1075" s="154" t="s">
        <v>1643</v>
      </c>
      <c r="I1075" s="1125">
        <v>3000</v>
      </c>
      <c r="J1075" s="111"/>
      <c r="K1075" s="428"/>
      <c r="L1075" s="420"/>
      <c r="M1075" s="420"/>
    </row>
    <row r="1076" spans="1:13" ht="21" customHeight="1">
      <c r="A1076" s="1150"/>
      <c r="B1076" s="204"/>
      <c r="C1076" s="369"/>
      <c r="D1076" s="423"/>
      <c r="E1076" s="423"/>
      <c r="F1076" s="423"/>
      <c r="G1076" s="423"/>
      <c r="H1076" s="119" t="s">
        <v>1644</v>
      </c>
      <c r="I1076" s="1125"/>
      <c r="J1076" s="111"/>
      <c r="K1076" s="428"/>
      <c r="L1076" s="420"/>
      <c r="M1076" s="420"/>
    </row>
    <row r="1077" spans="1:13" ht="21" customHeight="1">
      <c r="A1077" s="1150"/>
      <c r="B1077" s="204"/>
      <c r="C1077" s="369"/>
      <c r="D1077" s="423"/>
      <c r="E1077" s="423"/>
      <c r="F1077" s="423"/>
      <c r="G1077" s="423"/>
      <c r="H1077" s="154" t="s">
        <v>1645</v>
      </c>
      <c r="I1077" s="1129">
        <v>1000</v>
      </c>
      <c r="J1077" s="125"/>
      <c r="K1077" s="428"/>
      <c r="L1077" s="420"/>
      <c r="M1077" s="420"/>
    </row>
    <row r="1078" spans="1:13" ht="21" customHeight="1">
      <c r="A1078" s="1150"/>
      <c r="B1078" s="204"/>
      <c r="C1078" s="369"/>
      <c r="D1078" s="423"/>
      <c r="E1078" s="423"/>
      <c r="F1078" s="423"/>
      <c r="G1078" s="423"/>
      <c r="H1078" s="125" t="s">
        <v>20</v>
      </c>
      <c r="I1078" s="1148">
        <v>11120</v>
      </c>
      <c r="J1078" s="111"/>
      <c r="K1078" s="428"/>
      <c r="L1078" s="420"/>
      <c r="M1078" s="420"/>
    </row>
    <row r="1079" spans="1:13" ht="21" customHeight="1">
      <c r="A1079" s="1414"/>
      <c r="B1079" s="1415"/>
      <c r="C1079" s="1416"/>
      <c r="D1079" s="32"/>
      <c r="E1079" s="32"/>
      <c r="F1079" s="32"/>
      <c r="G1079" s="32"/>
      <c r="H1079" s="69"/>
      <c r="I1079" s="69"/>
      <c r="J1079" s="69"/>
      <c r="K1079" s="69"/>
      <c r="L1079" s="69"/>
      <c r="M1079" s="697"/>
    </row>
    <row r="1080" spans="1:13" ht="21" customHeight="1">
      <c r="A1080" s="877"/>
      <c r="B1080" s="878"/>
      <c r="C1080" s="879"/>
      <c r="D1080" s="136"/>
      <c r="E1080" s="136"/>
      <c r="F1080" s="136"/>
      <c r="G1080" s="136"/>
      <c r="H1080" s="132"/>
      <c r="I1080" s="132"/>
      <c r="J1080" s="132"/>
      <c r="K1080" s="132"/>
      <c r="L1080" s="132"/>
      <c r="M1080" s="703"/>
    </row>
    <row r="1081" spans="1:13" ht="21" customHeight="1">
      <c r="A1081" s="877"/>
      <c r="B1081" s="878"/>
      <c r="C1081" s="879"/>
      <c r="D1081" s="136"/>
      <c r="E1081" s="136"/>
      <c r="F1081" s="136"/>
      <c r="G1081" s="136"/>
      <c r="H1081" s="132"/>
      <c r="I1081" s="132"/>
      <c r="J1081" s="132"/>
      <c r="K1081" s="132"/>
      <c r="L1081" s="132"/>
      <c r="M1081" s="2669">
        <v>55</v>
      </c>
    </row>
    <row r="1082" spans="1:13" ht="21" customHeight="1">
      <c r="A1082" s="880"/>
      <c r="B1082" s="881"/>
      <c r="C1082" s="882"/>
      <c r="D1082" s="142"/>
      <c r="E1082" s="142"/>
      <c r="F1082" s="142"/>
      <c r="G1082" s="142"/>
      <c r="H1082" s="883"/>
      <c r="I1082" s="883"/>
      <c r="J1082" s="883"/>
      <c r="K1082" s="883"/>
      <c r="L1082" s="883"/>
      <c r="M1082" s="884"/>
    </row>
    <row r="1083" spans="1:13" ht="21" customHeight="1">
      <c r="A1083" s="22" t="s">
        <v>1</v>
      </c>
      <c r="B1083" s="22" t="s">
        <v>2</v>
      </c>
      <c r="C1083" s="39" t="s">
        <v>3</v>
      </c>
      <c r="D1083" s="2695" t="s">
        <v>4</v>
      </c>
      <c r="E1083" s="2714"/>
      <c r="F1083" s="2714"/>
      <c r="G1083" s="2715"/>
      <c r="H1083" s="15" t="s">
        <v>5</v>
      </c>
      <c r="I1083" s="45" t="s">
        <v>6</v>
      </c>
      <c r="J1083" s="14" t="s">
        <v>7</v>
      </c>
      <c r="K1083" s="14" t="s">
        <v>8</v>
      </c>
      <c r="L1083" s="16" t="s">
        <v>9</v>
      </c>
      <c r="M1083" s="16" t="s">
        <v>10</v>
      </c>
    </row>
    <row r="1084" spans="1:13" ht="21" customHeight="1">
      <c r="A1084" s="21"/>
      <c r="B1084" s="21" t="s">
        <v>11</v>
      </c>
      <c r="C1084" s="415" t="s">
        <v>12</v>
      </c>
      <c r="D1084" s="11">
        <v>1</v>
      </c>
      <c r="E1084" s="11">
        <v>2</v>
      </c>
      <c r="F1084" s="12">
        <v>3</v>
      </c>
      <c r="G1084" s="12">
        <v>4</v>
      </c>
      <c r="H1084" s="20"/>
      <c r="I1084" s="13" t="s">
        <v>13</v>
      </c>
      <c r="J1084" s="10" t="s">
        <v>14</v>
      </c>
      <c r="K1084" s="10" t="s">
        <v>15</v>
      </c>
      <c r="L1084" s="17"/>
      <c r="M1084" s="17"/>
    </row>
    <row r="1085" spans="1:13" ht="21" customHeight="1">
      <c r="A1085" s="33"/>
      <c r="B1085" s="146"/>
      <c r="C1085" s="146"/>
      <c r="D1085" s="25"/>
      <c r="E1085" s="25"/>
      <c r="F1085" s="25"/>
      <c r="G1085" s="25"/>
      <c r="H1085" s="24"/>
      <c r="I1085" s="25"/>
      <c r="J1085" s="18" t="s">
        <v>16</v>
      </c>
      <c r="K1085" s="18" t="s">
        <v>17</v>
      </c>
      <c r="L1085" s="19"/>
      <c r="M1085" s="34"/>
    </row>
    <row r="1086" spans="1:13" ht="21" customHeight="1">
      <c r="A1086" s="1409" t="s">
        <v>1649</v>
      </c>
      <c r="B1086" s="454"/>
      <c r="C1086" s="59"/>
      <c r="D1086" s="419"/>
      <c r="E1086" s="419"/>
      <c r="F1086" s="419"/>
      <c r="G1086" s="419"/>
      <c r="H1086" s="1422"/>
      <c r="I1086" s="1423"/>
      <c r="J1086" s="418"/>
      <c r="K1086" s="457"/>
      <c r="L1086" s="458"/>
      <c r="M1086" s="458"/>
    </row>
    <row r="1087" spans="1:13" ht="21" customHeight="1">
      <c r="A1087" s="1405" t="s">
        <v>1650</v>
      </c>
      <c r="B1087" s="204"/>
      <c r="C1087" s="369"/>
      <c r="D1087" s="423"/>
      <c r="E1087" s="423"/>
      <c r="F1087" s="423"/>
      <c r="G1087" s="423"/>
      <c r="H1087" s="427"/>
      <c r="I1087" s="1417"/>
      <c r="J1087" s="422"/>
      <c r="K1087" s="428"/>
      <c r="L1087" s="420"/>
      <c r="M1087" s="420"/>
    </row>
    <row r="1088" spans="1:13" ht="21" customHeight="1">
      <c r="A1088" s="1150" t="s">
        <v>1651</v>
      </c>
      <c r="B1088" s="416" t="s">
        <v>1630</v>
      </c>
      <c r="C1088" s="1131" t="s">
        <v>1631</v>
      </c>
      <c r="D1088" s="1132" t="s">
        <v>27</v>
      </c>
      <c r="E1088" s="1132" t="s">
        <v>27</v>
      </c>
      <c r="F1088" s="1132" t="s">
        <v>27</v>
      </c>
      <c r="G1088" s="1132" t="s">
        <v>27</v>
      </c>
      <c r="H1088" s="119" t="s">
        <v>43</v>
      </c>
      <c r="I1088" s="1125"/>
      <c r="J1088" s="369" t="s">
        <v>452</v>
      </c>
      <c r="K1088" s="117" t="s">
        <v>42</v>
      </c>
      <c r="L1088" s="1418" t="s">
        <v>66</v>
      </c>
      <c r="M1088" s="423" t="s">
        <v>1633</v>
      </c>
    </row>
    <row r="1089" spans="1:13" ht="21" customHeight="1">
      <c r="A1089" s="119" t="s">
        <v>1652</v>
      </c>
      <c r="B1089" s="416" t="s">
        <v>31</v>
      </c>
      <c r="C1089" s="369"/>
      <c r="D1089" s="423"/>
      <c r="E1089" s="423"/>
      <c r="F1089" s="423"/>
      <c r="G1089" s="423"/>
      <c r="H1089" s="119" t="s">
        <v>1653</v>
      </c>
      <c r="I1089" s="1419">
        <v>6000</v>
      </c>
      <c r="J1089" s="470" t="s">
        <v>409</v>
      </c>
      <c r="K1089" s="117" t="s">
        <v>1654</v>
      </c>
      <c r="L1089" s="123" t="s">
        <v>67</v>
      </c>
      <c r="M1089" s="423" t="s">
        <v>1635</v>
      </c>
    </row>
    <row r="1090" spans="1:13" ht="21" customHeight="1">
      <c r="A1090" s="119" t="s">
        <v>1655</v>
      </c>
      <c r="B1090" s="204"/>
      <c r="C1090" s="369"/>
      <c r="D1090" s="423"/>
      <c r="E1090" s="423"/>
      <c r="F1090" s="423"/>
      <c r="G1090" s="423"/>
      <c r="H1090" s="119" t="s">
        <v>28</v>
      </c>
      <c r="I1090" s="1019"/>
      <c r="J1090" s="422"/>
      <c r="K1090" s="112"/>
      <c r="L1090" s="123" t="s">
        <v>1050</v>
      </c>
      <c r="M1090" s="423"/>
    </row>
    <row r="1091" spans="1:13" ht="21" customHeight="1">
      <c r="A1091" s="119"/>
      <c r="B1091" s="204"/>
      <c r="C1091" s="369"/>
      <c r="D1091" s="423"/>
      <c r="E1091" s="423"/>
      <c r="F1091" s="423"/>
      <c r="G1091" s="423"/>
      <c r="H1091" s="119" t="s">
        <v>1656</v>
      </c>
      <c r="I1091" s="1419">
        <v>7200</v>
      </c>
      <c r="J1091" s="422"/>
      <c r="K1091" s="112"/>
      <c r="L1091" s="123" t="s">
        <v>1051</v>
      </c>
      <c r="M1091" s="420"/>
    </row>
    <row r="1092" spans="1:13" ht="21" customHeight="1">
      <c r="A1092" s="119"/>
      <c r="B1092" s="204"/>
      <c r="C1092" s="369"/>
      <c r="D1092" s="423"/>
      <c r="E1092" s="423"/>
      <c r="F1092" s="423"/>
      <c r="G1092" s="423"/>
      <c r="H1092" s="125" t="s">
        <v>20</v>
      </c>
      <c r="I1092" s="1023">
        <v>13200</v>
      </c>
      <c r="J1092" s="422"/>
      <c r="K1092" s="112"/>
      <c r="L1092" s="123" t="s">
        <v>1668</v>
      </c>
      <c r="M1092" s="113"/>
    </row>
    <row r="1093" spans="1:13" ht="21" customHeight="1">
      <c r="A1093" s="119"/>
      <c r="B1093" s="204"/>
      <c r="C1093" s="369"/>
      <c r="D1093" s="423"/>
      <c r="E1093" s="423"/>
      <c r="F1093" s="423"/>
      <c r="G1093" s="423"/>
      <c r="H1093" s="125"/>
      <c r="I1093" s="1023"/>
      <c r="J1093" s="422"/>
      <c r="K1093" s="112"/>
      <c r="L1093" s="123" t="s">
        <v>1053</v>
      </c>
      <c r="M1093" s="113"/>
    </row>
    <row r="1094" spans="1:13" ht="21" customHeight="1">
      <c r="A1094" s="119"/>
      <c r="B1094" s="204"/>
      <c r="C1094" s="369"/>
      <c r="D1094" s="423"/>
      <c r="E1094" s="423"/>
      <c r="F1094" s="423"/>
      <c r="G1094" s="423"/>
      <c r="H1094" s="427"/>
      <c r="I1094" s="1417"/>
      <c r="J1094" s="422"/>
      <c r="K1094" s="428"/>
      <c r="L1094" s="420" t="s">
        <v>1054</v>
      </c>
      <c r="M1094" s="420"/>
    </row>
    <row r="1095" spans="1:13" ht="21" customHeight="1">
      <c r="A1095" s="66" t="s">
        <v>1657</v>
      </c>
      <c r="B1095" s="66" t="s">
        <v>243</v>
      </c>
      <c r="C1095" s="1131" t="s">
        <v>1631</v>
      </c>
      <c r="D1095" s="1132"/>
      <c r="E1095" s="1132" t="s">
        <v>27</v>
      </c>
      <c r="F1095" s="1132"/>
      <c r="G1095" s="1132" t="s">
        <v>27</v>
      </c>
      <c r="H1095" s="66" t="s">
        <v>89</v>
      </c>
      <c r="I1095" s="1417"/>
      <c r="J1095" s="422"/>
      <c r="K1095" s="428" t="s">
        <v>1658</v>
      </c>
      <c r="L1095" s="1418" t="s">
        <v>66</v>
      </c>
      <c r="M1095" s="423" t="s">
        <v>1633</v>
      </c>
    </row>
    <row r="1096" spans="1:13" ht="21" customHeight="1">
      <c r="A1096" s="66" t="s">
        <v>1659</v>
      </c>
      <c r="B1096" s="66" t="s">
        <v>360</v>
      </c>
      <c r="C1096" s="1027"/>
      <c r="D1096" s="1027"/>
      <c r="E1096" s="1027"/>
      <c r="F1096" s="1027"/>
      <c r="G1096" s="1012"/>
      <c r="H1096" s="66"/>
      <c r="I1096" s="1417"/>
      <c r="J1096" s="422"/>
      <c r="K1096" s="428" t="s">
        <v>1660</v>
      </c>
      <c r="L1096" s="123" t="s">
        <v>67</v>
      </c>
      <c r="M1096" s="423" t="s">
        <v>1635</v>
      </c>
    </row>
    <row r="1097" spans="1:13" ht="21" customHeight="1">
      <c r="A1097" s="66" t="s">
        <v>1661</v>
      </c>
      <c r="B1097" s="66"/>
      <c r="C1097" s="1027"/>
      <c r="D1097" s="1027"/>
      <c r="E1097" s="1027"/>
      <c r="F1097" s="1027"/>
      <c r="G1097" s="1012"/>
      <c r="H1097" s="66"/>
      <c r="I1097" s="1417"/>
      <c r="J1097" s="422"/>
      <c r="K1097" s="428"/>
      <c r="L1097" s="123"/>
      <c r="M1097" s="423" t="s">
        <v>1662</v>
      </c>
    </row>
    <row r="1098" spans="1:13" ht="21" customHeight="1">
      <c r="A1098" s="66"/>
      <c r="B1098" s="66"/>
      <c r="C1098" s="1027"/>
      <c r="D1098" s="1027"/>
      <c r="E1098" s="1027"/>
      <c r="F1098" s="1027"/>
      <c r="G1098" s="1012"/>
      <c r="H1098" s="66"/>
      <c r="I1098" s="1417"/>
      <c r="J1098" s="422"/>
      <c r="K1098" s="428"/>
      <c r="L1098" s="123"/>
      <c r="M1098" s="420"/>
    </row>
    <row r="1099" spans="1:13" ht="21" customHeight="1">
      <c r="A1099" s="66"/>
      <c r="B1099" s="66"/>
      <c r="C1099" s="1027"/>
      <c r="D1099" s="1027"/>
      <c r="E1099" s="1027"/>
      <c r="F1099" s="1027"/>
      <c r="G1099" s="1012"/>
      <c r="H1099" s="66"/>
      <c r="I1099" s="1417"/>
      <c r="J1099" s="422"/>
      <c r="K1099" s="428"/>
      <c r="L1099" s="123"/>
      <c r="M1099" s="423"/>
    </row>
    <row r="1100" spans="1:13" ht="21" customHeight="1">
      <c r="A1100" s="66" t="s">
        <v>1663</v>
      </c>
      <c r="B1100" s="66" t="s">
        <v>243</v>
      </c>
      <c r="C1100" s="1131" t="s">
        <v>1631</v>
      </c>
      <c r="D1100" s="1132"/>
      <c r="E1100" s="1132"/>
      <c r="F1100" s="1132"/>
      <c r="G1100" s="1132"/>
      <c r="H1100" s="66" t="s">
        <v>89</v>
      </c>
      <c r="I1100" s="1417"/>
      <c r="J1100" s="422"/>
      <c r="K1100" s="428" t="s">
        <v>1664</v>
      </c>
      <c r="L1100" s="123" t="s">
        <v>1669</v>
      </c>
      <c r="M1100" s="423" t="s">
        <v>1633</v>
      </c>
    </row>
    <row r="1101" spans="1:13" ht="21" customHeight="1">
      <c r="A1101" s="66" t="s">
        <v>1666</v>
      </c>
      <c r="B1101" s="66" t="s">
        <v>360</v>
      </c>
      <c r="C1101" s="1027"/>
      <c r="D1101" s="1027"/>
      <c r="E1101" s="1027"/>
      <c r="F1101" s="1027"/>
      <c r="G1101" s="1012"/>
      <c r="H1101" s="66"/>
      <c r="I1101" s="1417"/>
      <c r="J1101" s="422"/>
      <c r="K1101" s="428"/>
      <c r="L1101" s="123" t="s">
        <v>1670</v>
      </c>
      <c r="M1101" s="423" t="s">
        <v>1635</v>
      </c>
    </row>
    <row r="1102" spans="1:13" ht="21" customHeight="1">
      <c r="A1102" s="66" t="s">
        <v>1667</v>
      </c>
      <c r="B1102" s="66"/>
      <c r="C1102" s="1027"/>
      <c r="D1102" s="1027"/>
      <c r="E1102" s="1027"/>
      <c r="F1102" s="1027"/>
      <c r="G1102" s="1012"/>
      <c r="H1102" s="66"/>
      <c r="I1102" s="1417"/>
      <c r="J1102" s="422"/>
      <c r="K1102" s="428"/>
      <c r="L1102" s="123" t="s">
        <v>1671</v>
      </c>
      <c r="M1102" s="423"/>
    </row>
    <row r="1103" spans="1:13" ht="21" customHeight="1">
      <c r="A1103" s="66" t="s">
        <v>1665</v>
      </c>
      <c r="B1103" s="66"/>
      <c r="C1103" s="1027"/>
      <c r="D1103" s="1027"/>
      <c r="E1103" s="1027"/>
      <c r="F1103" s="1027"/>
      <c r="G1103" s="1012"/>
      <c r="H1103" s="66"/>
      <c r="I1103" s="1417"/>
      <c r="J1103" s="422"/>
      <c r="K1103" s="428"/>
      <c r="L1103" s="123" t="s">
        <v>1672</v>
      </c>
      <c r="M1103" s="420"/>
    </row>
    <row r="1104" spans="1:13" ht="21" customHeight="1">
      <c r="A1104" s="372"/>
      <c r="B1104" s="372"/>
      <c r="C1104" s="1420"/>
      <c r="D1104" s="1420"/>
      <c r="E1104" s="1420"/>
      <c r="F1104" s="1420"/>
      <c r="G1104" s="1424"/>
      <c r="H1104" s="372"/>
      <c r="I1104" s="1421"/>
      <c r="J1104" s="438"/>
      <c r="K1104" s="430"/>
      <c r="L1104" s="377" t="s">
        <v>1673</v>
      </c>
      <c r="M1104" s="431"/>
    </row>
    <row r="1105" spans="1:13" ht="21" customHeight="1">
      <c r="A1105" s="161"/>
      <c r="B1105" s="161"/>
      <c r="C1105" s="1052"/>
      <c r="D1105" s="1052"/>
      <c r="E1105" s="1052"/>
      <c r="F1105" s="1052"/>
      <c r="G1105" s="1053"/>
      <c r="H1105" s="161"/>
      <c r="I1105" s="1425"/>
      <c r="J1105" s="440"/>
      <c r="K1105" s="433"/>
      <c r="L1105" s="441"/>
      <c r="M1105" s="434">
        <v>56</v>
      </c>
    </row>
    <row r="1106" spans="1:13" ht="21" customHeight="1">
      <c r="A1106" s="161"/>
      <c r="B1106" s="161"/>
      <c r="C1106" s="1052"/>
      <c r="D1106" s="1052"/>
      <c r="E1106" s="1052"/>
      <c r="F1106" s="1052"/>
      <c r="G1106" s="1053"/>
      <c r="H1106" s="161"/>
      <c r="I1106" s="1425"/>
      <c r="J1106" s="440"/>
      <c r="K1106" s="433"/>
      <c r="L1106" s="441"/>
      <c r="M1106" s="434"/>
    </row>
    <row r="1107" spans="1:13" ht="21" customHeight="1">
      <c r="A1107" s="22" t="s">
        <v>1</v>
      </c>
      <c r="B1107" s="22" t="s">
        <v>2</v>
      </c>
      <c r="C1107" s="39" t="s">
        <v>3</v>
      </c>
      <c r="D1107" s="2695" t="s">
        <v>4</v>
      </c>
      <c r="E1107" s="2714"/>
      <c r="F1107" s="2714"/>
      <c r="G1107" s="2715"/>
      <c r="H1107" s="15" t="s">
        <v>5</v>
      </c>
      <c r="I1107" s="45" t="s">
        <v>6</v>
      </c>
      <c r="J1107" s="14" t="s">
        <v>7</v>
      </c>
      <c r="K1107" s="14" t="s">
        <v>8</v>
      </c>
      <c r="L1107" s="16" t="s">
        <v>9</v>
      </c>
      <c r="M1107" s="16" t="s">
        <v>10</v>
      </c>
    </row>
    <row r="1108" spans="1:13" ht="21" customHeight="1">
      <c r="A1108" s="21"/>
      <c r="B1108" s="21" t="s">
        <v>11</v>
      </c>
      <c r="C1108" s="415" t="s">
        <v>12</v>
      </c>
      <c r="D1108" s="11">
        <v>1</v>
      </c>
      <c r="E1108" s="11">
        <v>2</v>
      </c>
      <c r="F1108" s="12">
        <v>3</v>
      </c>
      <c r="G1108" s="12">
        <v>4</v>
      </c>
      <c r="H1108" s="20"/>
      <c r="I1108" s="13" t="s">
        <v>13</v>
      </c>
      <c r="J1108" s="10" t="s">
        <v>14</v>
      </c>
      <c r="K1108" s="10" t="s">
        <v>15</v>
      </c>
      <c r="L1108" s="17"/>
      <c r="M1108" s="17"/>
    </row>
    <row r="1109" spans="1:13" ht="21" customHeight="1">
      <c r="A1109" s="33"/>
      <c r="B1109" s="146"/>
      <c r="C1109" s="146"/>
      <c r="D1109" s="25"/>
      <c r="E1109" s="25"/>
      <c r="F1109" s="25"/>
      <c r="G1109" s="25"/>
      <c r="H1109" s="24"/>
      <c r="I1109" s="25"/>
      <c r="J1109" s="18" t="s">
        <v>16</v>
      </c>
      <c r="K1109" s="18" t="s">
        <v>17</v>
      </c>
      <c r="L1109" s="19"/>
      <c r="M1109" s="34"/>
    </row>
    <row r="1110" spans="1:13" ht="21" customHeight="1">
      <c r="A1110" s="442" t="s">
        <v>1674</v>
      </c>
      <c r="B1110" s="1009" t="s">
        <v>243</v>
      </c>
      <c r="C1110" s="1143" t="s">
        <v>1631</v>
      </c>
      <c r="D1110" s="1411"/>
      <c r="E1110" s="1411"/>
      <c r="F1110" s="1411"/>
      <c r="G1110" s="1411"/>
      <c r="H1110" s="1009" t="s">
        <v>89</v>
      </c>
      <c r="I1110" s="1427"/>
      <c r="J1110" s="1146"/>
      <c r="K1110" s="457" t="s">
        <v>1675</v>
      </c>
      <c r="L1110" s="1428" t="s">
        <v>1703</v>
      </c>
      <c r="M1110" s="419" t="s">
        <v>1633</v>
      </c>
    </row>
    <row r="1111" spans="1:13" ht="21" customHeight="1">
      <c r="A1111" s="162" t="s">
        <v>1676</v>
      </c>
      <c r="B1111" s="66" t="s">
        <v>360</v>
      </c>
      <c r="C1111" s="1027"/>
      <c r="D1111" s="1027"/>
      <c r="E1111" s="1027"/>
      <c r="F1111" s="1027"/>
      <c r="G1111" s="1012"/>
      <c r="H1111" s="66"/>
      <c r="I1111" s="1148"/>
      <c r="J1111" s="111"/>
      <c r="K1111" s="428"/>
      <c r="L1111" s="123" t="s">
        <v>1704</v>
      </c>
      <c r="M1111" s="423" t="s">
        <v>1635</v>
      </c>
    </row>
    <row r="1112" spans="1:13" ht="21" customHeight="1">
      <c r="A1112" s="66" t="s">
        <v>1677</v>
      </c>
      <c r="B1112" s="66"/>
      <c r="C1112" s="1027"/>
      <c r="D1112" s="1027"/>
      <c r="E1112" s="1027"/>
      <c r="F1112" s="1027"/>
      <c r="G1112" s="1012"/>
      <c r="H1112" s="125"/>
      <c r="I1112" s="1148"/>
      <c r="J1112" s="111"/>
      <c r="K1112" s="428"/>
      <c r="L1112" s="123" t="s">
        <v>1705</v>
      </c>
      <c r="M1112" s="423"/>
    </row>
    <row r="1113" spans="1:13" ht="21" customHeight="1">
      <c r="A1113" s="1237" t="s">
        <v>1678</v>
      </c>
      <c r="B1113" s="193"/>
      <c r="C1113" s="193"/>
      <c r="D1113" s="764"/>
      <c r="E1113" s="764"/>
      <c r="F1113" s="764"/>
      <c r="G1113" s="764"/>
      <c r="H1113" s="1429"/>
      <c r="I1113" s="1239"/>
      <c r="J1113" s="596"/>
      <c r="K1113" s="596"/>
      <c r="L1113" s="763" t="s">
        <v>1706</v>
      </c>
      <c r="M1113" s="1238"/>
    </row>
    <row r="1114" spans="1:13" ht="21" customHeight="1">
      <c r="A1114" s="1237" t="s">
        <v>1679</v>
      </c>
      <c r="B1114" s="193"/>
      <c r="C1114" s="193"/>
      <c r="D1114" s="764"/>
      <c r="E1114" s="764"/>
      <c r="F1114" s="764"/>
      <c r="G1114" s="764"/>
      <c r="H1114" s="1429"/>
      <c r="I1114" s="1239"/>
      <c r="J1114" s="596"/>
      <c r="K1114" s="596"/>
      <c r="L1114" s="1238"/>
      <c r="M1114" s="1238"/>
    </row>
    <row r="1115" spans="1:13" ht="21" customHeight="1">
      <c r="A1115" s="763" t="s">
        <v>1680</v>
      </c>
      <c r="B1115" s="66" t="s">
        <v>1701</v>
      </c>
      <c r="C1115" s="1131" t="s">
        <v>1631</v>
      </c>
      <c r="D1115" s="1132"/>
      <c r="E1115" s="1132"/>
      <c r="F1115" s="1132" t="s">
        <v>27</v>
      </c>
      <c r="G1115" s="1132"/>
      <c r="H1115" s="119" t="s">
        <v>43</v>
      </c>
      <c r="I1115" s="1125"/>
      <c r="J1115" s="369" t="s">
        <v>452</v>
      </c>
      <c r="K1115" s="118" t="s">
        <v>1681</v>
      </c>
      <c r="L1115" s="1126" t="s">
        <v>1682</v>
      </c>
      <c r="M1115" s="423" t="s">
        <v>1633</v>
      </c>
    </row>
    <row r="1116" spans="1:13" ht="21" customHeight="1">
      <c r="A1116" s="763" t="s">
        <v>1683</v>
      </c>
      <c r="B1116" s="66" t="s">
        <v>1702</v>
      </c>
      <c r="C1116" s="193"/>
      <c r="D1116" s="764"/>
      <c r="E1116" s="764"/>
      <c r="F1116" s="764"/>
      <c r="G1116" s="764"/>
      <c r="H1116" s="119" t="s">
        <v>1684</v>
      </c>
      <c r="I1116" s="1125">
        <v>3100</v>
      </c>
      <c r="J1116" s="470" t="s">
        <v>409</v>
      </c>
      <c r="K1116" s="369" t="s">
        <v>1685</v>
      </c>
      <c r="L1116" s="1126" t="s">
        <v>1686</v>
      </c>
      <c r="M1116" s="423" t="s">
        <v>1635</v>
      </c>
    </row>
    <row r="1117" spans="1:13" ht="21" customHeight="1">
      <c r="A1117" s="1426" t="s">
        <v>1687</v>
      </c>
      <c r="B1117" s="66" t="s">
        <v>1688</v>
      </c>
      <c r="C1117" s="1027"/>
      <c r="D1117" s="1027"/>
      <c r="E1117" s="1027"/>
      <c r="F1117" s="1027"/>
      <c r="G1117" s="1012"/>
      <c r="H1117" s="119" t="s">
        <v>28</v>
      </c>
      <c r="I1117" s="1129"/>
      <c r="J1117" s="425"/>
      <c r="K1117" s="428" t="s">
        <v>1689</v>
      </c>
      <c r="L1117" s="118" t="s">
        <v>1690</v>
      </c>
      <c r="M1117" s="423"/>
    </row>
    <row r="1118" spans="1:13" ht="21" customHeight="1">
      <c r="A1118" s="763" t="s">
        <v>1691</v>
      </c>
      <c r="B1118" s="66" t="s">
        <v>1692</v>
      </c>
      <c r="C1118" s="1027"/>
      <c r="D1118" s="1027"/>
      <c r="E1118" s="1027"/>
      <c r="F1118" s="1027"/>
      <c r="G1118" s="1012"/>
      <c r="H1118" s="119" t="s">
        <v>1693</v>
      </c>
      <c r="I1118" s="1125">
        <v>3720</v>
      </c>
      <c r="J1118" s="422"/>
      <c r="K1118" s="428"/>
      <c r="L1118" s="112"/>
      <c r="M1118" s="420"/>
    </row>
    <row r="1119" spans="1:13" ht="21" customHeight="1">
      <c r="A1119" s="763" t="s">
        <v>1694</v>
      </c>
      <c r="B1119" s="66" t="s">
        <v>1640</v>
      </c>
      <c r="C1119" s="1027"/>
      <c r="D1119" s="1027"/>
      <c r="E1119" s="1027"/>
      <c r="F1119" s="1027"/>
      <c r="G1119" s="1012"/>
      <c r="H1119" s="119" t="s">
        <v>80</v>
      </c>
      <c r="I1119" s="1125"/>
      <c r="J1119" s="422"/>
      <c r="K1119" s="428"/>
      <c r="L1119" s="112"/>
      <c r="M1119" s="420"/>
    </row>
    <row r="1120" spans="1:13" ht="21" customHeight="1">
      <c r="A1120" s="763" t="s">
        <v>1695</v>
      </c>
      <c r="B1120" s="66" t="s">
        <v>1696</v>
      </c>
      <c r="C1120" s="1027"/>
      <c r="D1120" s="1027"/>
      <c r="E1120" s="1027"/>
      <c r="F1120" s="1027"/>
      <c r="G1120" s="1012"/>
      <c r="H1120" s="119" t="s">
        <v>52</v>
      </c>
      <c r="I1120" s="1125">
        <v>3600</v>
      </c>
      <c r="J1120" s="111"/>
      <c r="K1120" s="428"/>
      <c r="L1120" s="123"/>
      <c r="M1120" s="420"/>
    </row>
    <row r="1121" spans="1:13" ht="21" customHeight="1">
      <c r="A1121" s="763"/>
      <c r="B1121" s="66" t="s">
        <v>1697</v>
      </c>
      <c r="C1121" s="1027"/>
      <c r="D1121" s="1027"/>
      <c r="E1121" s="1027"/>
      <c r="F1121" s="1027"/>
      <c r="G1121" s="1012"/>
      <c r="H1121" s="119" t="s">
        <v>1698</v>
      </c>
      <c r="I1121" s="1125"/>
      <c r="J1121" s="111"/>
      <c r="K1121" s="428"/>
      <c r="L1121" s="123"/>
      <c r="M1121" s="420"/>
    </row>
    <row r="1122" spans="1:13" ht="21" customHeight="1">
      <c r="A1122" s="763"/>
      <c r="B1122" s="66" t="s">
        <v>1699</v>
      </c>
      <c r="C1122" s="1027"/>
      <c r="D1122" s="1027"/>
      <c r="E1122" s="1027"/>
      <c r="F1122" s="1027"/>
      <c r="G1122" s="1012"/>
      <c r="H1122" s="154" t="s">
        <v>1700</v>
      </c>
      <c r="I1122" s="1129">
        <v>1000</v>
      </c>
      <c r="J1122" s="125"/>
      <c r="K1122" s="428"/>
      <c r="L1122" s="123"/>
      <c r="M1122" s="420"/>
    </row>
    <row r="1123" spans="1:13" ht="21" customHeight="1">
      <c r="A1123" s="1426"/>
      <c r="B1123" s="66"/>
      <c r="C1123" s="1027"/>
      <c r="D1123" s="1027"/>
      <c r="E1123" s="1027"/>
      <c r="F1123" s="1027"/>
      <c r="G1123" s="1012"/>
      <c r="H1123" s="125" t="s">
        <v>20</v>
      </c>
      <c r="I1123" s="1148">
        <v>11420</v>
      </c>
      <c r="J1123" s="111"/>
      <c r="K1123" s="428"/>
      <c r="L1123" s="123"/>
      <c r="M1123" s="420"/>
    </row>
    <row r="1124" spans="1:13" ht="21" customHeight="1">
      <c r="A1124" s="66"/>
      <c r="B1124" s="66"/>
      <c r="C1124" s="1131"/>
      <c r="D1124" s="1132"/>
      <c r="E1124" s="1132"/>
      <c r="F1124" s="1132"/>
      <c r="G1124" s="1132"/>
      <c r="H1124" s="66"/>
      <c r="I1124" s="1417"/>
      <c r="J1124" s="422"/>
      <c r="K1124" s="428"/>
      <c r="L1124" s="123"/>
      <c r="M1124" s="423"/>
    </row>
    <row r="1125" spans="1:13" ht="21" customHeight="1">
      <c r="A1125" s="162" t="s">
        <v>1707</v>
      </c>
      <c r="B1125" s="66" t="s">
        <v>1708</v>
      </c>
      <c r="C1125" s="1131" t="s">
        <v>1631</v>
      </c>
      <c r="D1125" s="1132"/>
      <c r="E1125" s="1132"/>
      <c r="F1125" s="1132"/>
      <c r="G1125" s="1132"/>
      <c r="H1125" s="66" t="s">
        <v>89</v>
      </c>
      <c r="I1125" s="1148"/>
      <c r="J1125" s="111"/>
      <c r="K1125" s="428"/>
      <c r="L1125" s="123" t="s">
        <v>1709</v>
      </c>
      <c r="M1125" s="423" t="s">
        <v>1633</v>
      </c>
    </row>
    <row r="1126" spans="1:13" ht="21" customHeight="1">
      <c r="A1126" s="162" t="s">
        <v>1710</v>
      </c>
      <c r="B1126" s="66" t="s">
        <v>226</v>
      </c>
      <c r="C1126" s="1027"/>
      <c r="D1126" s="1027"/>
      <c r="E1126" s="1027"/>
      <c r="F1126" s="1027"/>
      <c r="G1126" s="1012"/>
      <c r="H1126" s="125"/>
      <c r="I1126" s="1148"/>
      <c r="J1126" s="111"/>
      <c r="K1126" s="428"/>
      <c r="L1126" s="123" t="s">
        <v>1712</v>
      </c>
      <c r="M1126" s="423" t="s">
        <v>1635</v>
      </c>
    </row>
    <row r="1127" spans="1:13" ht="21" customHeight="1">
      <c r="A1127" s="66" t="s">
        <v>1711</v>
      </c>
      <c r="B1127" s="66"/>
      <c r="C1127" s="1027"/>
      <c r="D1127" s="1027"/>
      <c r="E1127" s="1027"/>
      <c r="F1127" s="1027"/>
      <c r="G1127" s="1012"/>
      <c r="H1127" s="125"/>
      <c r="I1127" s="1148"/>
      <c r="J1127" s="111"/>
      <c r="K1127" s="428"/>
      <c r="L1127" s="123" t="s">
        <v>1713</v>
      </c>
      <c r="M1127" s="423"/>
    </row>
    <row r="1128" spans="1:13" ht="21" customHeight="1">
      <c r="A1128" s="372" t="s">
        <v>61</v>
      </c>
      <c r="B1128" s="372"/>
      <c r="C1128" s="1420"/>
      <c r="D1128" s="1420"/>
      <c r="E1128" s="1420"/>
      <c r="F1128" s="1420"/>
      <c r="G1128" s="1424"/>
      <c r="H1128" s="356"/>
      <c r="I1128" s="1430"/>
      <c r="J1128" s="173"/>
      <c r="K1128" s="430"/>
      <c r="L1128" s="377" t="s">
        <v>1714</v>
      </c>
      <c r="M1128" s="431"/>
    </row>
    <row r="1129" spans="1:13" ht="21" customHeight="1">
      <c r="A1129" s="698"/>
      <c r="B1129" s="698"/>
      <c r="C1129" s="699"/>
      <c r="D1129" s="136"/>
      <c r="E1129" s="136"/>
      <c r="F1129" s="700"/>
      <c r="G1129" s="136"/>
      <c r="H1129" s="132"/>
      <c r="I1129" s="885"/>
      <c r="J1129" s="440"/>
      <c r="K1129" s="213"/>
      <c r="L1129" s="213"/>
      <c r="M1129" s="2669">
        <v>57</v>
      </c>
    </row>
    <row r="1130" spans="1:13" ht="21" customHeight="1">
      <c r="A1130" s="698"/>
      <c r="B1130" s="698"/>
      <c r="C1130" s="699"/>
      <c r="D1130" s="136"/>
      <c r="E1130" s="136"/>
      <c r="F1130" s="700"/>
      <c r="G1130" s="136"/>
      <c r="H1130" s="132"/>
      <c r="I1130" s="885"/>
      <c r="J1130" s="440"/>
      <c r="K1130" s="213"/>
      <c r="L1130" s="213"/>
      <c r="M1130" s="703"/>
    </row>
    <row r="1131" spans="1:13" ht="21" customHeight="1">
      <c r="A1131" s="22" t="s">
        <v>1</v>
      </c>
      <c r="B1131" s="22" t="s">
        <v>2</v>
      </c>
      <c r="C1131" s="39" t="s">
        <v>3</v>
      </c>
      <c r="D1131" s="2695" t="s">
        <v>4</v>
      </c>
      <c r="E1131" s="2714"/>
      <c r="F1131" s="2714"/>
      <c r="G1131" s="2715"/>
      <c r="H1131" s="15" t="s">
        <v>5</v>
      </c>
      <c r="I1131" s="45" t="s">
        <v>6</v>
      </c>
      <c r="J1131" s="14" t="s">
        <v>7</v>
      </c>
      <c r="K1131" s="14" t="s">
        <v>8</v>
      </c>
      <c r="L1131" s="16" t="s">
        <v>9</v>
      </c>
      <c r="M1131" s="16" t="s">
        <v>10</v>
      </c>
    </row>
    <row r="1132" spans="1:13" ht="21" customHeight="1">
      <c r="A1132" s="21"/>
      <c r="B1132" s="21" t="s">
        <v>11</v>
      </c>
      <c r="C1132" s="415" t="s">
        <v>12</v>
      </c>
      <c r="D1132" s="11">
        <v>1</v>
      </c>
      <c r="E1132" s="11">
        <v>2</v>
      </c>
      <c r="F1132" s="12">
        <v>3</v>
      </c>
      <c r="G1132" s="12">
        <v>4</v>
      </c>
      <c r="H1132" s="20"/>
      <c r="I1132" s="13" t="s">
        <v>13</v>
      </c>
      <c r="J1132" s="10" t="s">
        <v>14</v>
      </c>
      <c r="K1132" s="10" t="s">
        <v>15</v>
      </c>
      <c r="L1132" s="17"/>
      <c r="M1132" s="17"/>
    </row>
    <row r="1133" spans="1:13" ht="21" customHeight="1">
      <c r="A1133" s="33"/>
      <c r="B1133" s="146"/>
      <c r="C1133" s="146"/>
      <c r="D1133" s="25"/>
      <c r="E1133" s="25"/>
      <c r="F1133" s="25"/>
      <c r="G1133" s="25"/>
      <c r="H1133" s="24"/>
      <c r="I1133" s="25"/>
      <c r="J1133" s="18" t="s">
        <v>16</v>
      </c>
      <c r="K1133" s="18" t="s">
        <v>17</v>
      </c>
      <c r="L1133" s="19"/>
      <c r="M1133" s="34"/>
    </row>
    <row r="1134" spans="1:13" ht="21" customHeight="1">
      <c r="A1134" s="1009" t="s">
        <v>1715</v>
      </c>
      <c r="B1134" s="1009"/>
      <c r="C1134" s="1437" t="s">
        <v>1631</v>
      </c>
      <c r="D1134" s="1411"/>
      <c r="E1134" s="1411"/>
      <c r="F1134" s="1411"/>
      <c r="G1134" s="1411"/>
      <c r="H1134" s="1009" t="s">
        <v>1716</v>
      </c>
      <c r="I1134" s="1438"/>
      <c r="J1134" s="1146"/>
      <c r="K1134" s="457"/>
      <c r="L1134" s="1428" t="s">
        <v>1728</v>
      </c>
      <c r="M1134" s="419" t="s">
        <v>1633</v>
      </c>
    </row>
    <row r="1135" spans="1:13" ht="21" customHeight="1">
      <c r="A1135" s="66" t="s">
        <v>1717</v>
      </c>
      <c r="B1135" s="66"/>
      <c r="C1135" s="1027"/>
      <c r="D1135" s="1027"/>
      <c r="E1135" s="1027"/>
      <c r="F1135" s="1027"/>
      <c r="G1135" s="1012"/>
      <c r="H1135" s="154"/>
      <c r="I1135" s="1129"/>
      <c r="J1135" s="111"/>
      <c r="K1135" s="428"/>
      <c r="L1135" s="123" t="s">
        <v>1729</v>
      </c>
      <c r="M1135" s="423" t="s">
        <v>1635</v>
      </c>
    </row>
    <row r="1136" spans="1:13" ht="21" customHeight="1">
      <c r="A1136" s="66" t="s">
        <v>1718</v>
      </c>
      <c r="B1136" s="66"/>
      <c r="C1136" s="1027"/>
      <c r="D1136" s="1027"/>
      <c r="E1136" s="1027"/>
      <c r="F1136" s="1027"/>
      <c r="G1136" s="1012"/>
      <c r="H1136" s="154"/>
      <c r="I1136" s="1129"/>
      <c r="J1136" s="111"/>
      <c r="K1136" s="428"/>
      <c r="L1136" s="123" t="s">
        <v>1730</v>
      </c>
      <c r="M1136" s="423"/>
    </row>
    <row r="1137" spans="1:13" ht="21" customHeight="1">
      <c r="A1137" s="66" t="s">
        <v>1719</v>
      </c>
      <c r="B1137" s="66"/>
      <c r="C1137" s="1027"/>
      <c r="D1137" s="1027"/>
      <c r="E1137" s="1027"/>
      <c r="F1137" s="1027"/>
      <c r="G1137" s="1012"/>
      <c r="H1137" s="154"/>
      <c r="I1137" s="1129"/>
      <c r="J1137" s="111"/>
      <c r="K1137" s="428"/>
      <c r="L1137" s="123"/>
      <c r="M1137" s="420"/>
    </row>
    <row r="1138" spans="1:13" ht="21" customHeight="1">
      <c r="A1138" s="66" t="s">
        <v>1720</v>
      </c>
      <c r="B1138" s="66"/>
      <c r="C1138" s="1027"/>
      <c r="D1138" s="1027"/>
      <c r="E1138" s="1027"/>
      <c r="F1138" s="1027"/>
      <c r="G1138" s="1012"/>
      <c r="H1138" s="154"/>
      <c r="I1138" s="1129"/>
      <c r="J1138" s="111"/>
      <c r="K1138" s="428"/>
      <c r="L1138" s="123"/>
      <c r="M1138" s="420"/>
    </row>
    <row r="1139" spans="1:13" ht="21" customHeight="1">
      <c r="A1139" s="162" t="s">
        <v>1721</v>
      </c>
      <c r="B1139" s="66"/>
      <c r="C1139" s="1027"/>
      <c r="D1139" s="1027"/>
      <c r="E1139" s="1027"/>
      <c r="F1139" s="1027"/>
      <c r="G1139" s="1012"/>
      <c r="H1139" s="154"/>
      <c r="I1139" s="1129"/>
      <c r="J1139" s="111"/>
      <c r="K1139" s="428"/>
      <c r="L1139" s="123"/>
      <c r="M1139" s="420"/>
    </row>
    <row r="1140" spans="1:13" ht="21" customHeight="1">
      <c r="A1140" s="162" t="s">
        <v>1722</v>
      </c>
      <c r="B1140" s="66"/>
      <c r="C1140" s="1027"/>
      <c r="D1140" s="1027"/>
      <c r="E1140" s="1027"/>
      <c r="F1140" s="1027"/>
      <c r="G1140" s="1012"/>
      <c r="H1140" s="148"/>
      <c r="I1140" s="1129"/>
      <c r="J1140" s="111"/>
      <c r="K1140" s="428"/>
      <c r="L1140" s="123"/>
      <c r="M1140" s="423"/>
    </row>
    <row r="1141" spans="1:13" ht="21" customHeight="1">
      <c r="A1141" s="162" t="s">
        <v>1723</v>
      </c>
      <c r="B1141" s="66"/>
      <c r="C1141" s="1027"/>
      <c r="D1141" s="1027"/>
      <c r="E1141" s="1027"/>
      <c r="F1141" s="1027"/>
      <c r="G1141" s="1012"/>
      <c r="H1141" s="154"/>
      <c r="I1141" s="1129"/>
      <c r="J1141" s="111"/>
      <c r="K1141" s="428"/>
      <c r="L1141" s="123"/>
      <c r="M1141" s="423"/>
    </row>
    <row r="1142" spans="1:13" ht="21" customHeight="1">
      <c r="A1142" s="162" t="s">
        <v>1724</v>
      </c>
      <c r="B1142" s="66"/>
      <c r="C1142" s="1027"/>
      <c r="D1142" s="1027"/>
      <c r="E1142" s="1027"/>
      <c r="F1142" s="1027"/>
      <c r="G1142" s="1012"/>
      <c r="H1142" s="154"/>
      <c r="I1142" s="1129"/>
      <c r="J1142" s="111"/>
      <c r="K1142" s="428"/>
      <c r="L1142" s="123"/>
      <c r="M1142" s="423"/>
    </row>
    <row r="1143" spans="1:13" ht="21" customHeight="1">
      <c r="A1143" s="162" t="s">
        <v>1725</v>
      </c>
      <c r="B1143" s="66"/>
      <c r="C1143" s="1027"/>
      <c r="D1143" s="1027"/>
      <c r="E1143" s="1027"/>
      <c r="F1143" s="1027"/>
      <c r="G1143" s="1012"/>
      <c r="H1143" s="154"/>
      <c r="I1143" s="1129"/>
      <c r="J1143" s="111"/>
      <c r="K1143" s="428"/>
      <c r="L1143" s="123"/>
      <c r="M1143" s="423"/>
    </row>
    <row r="1144" spans="1:13" ht="21" customHeight="1">
      <c r="A1144" s="162" t="s">
        <v>1726</v>
      </c>
      <c r="B1144" s="66"/>
      <c r="C1144" s="1027"/>
      <c r="D1144" s="1027"/>
      <c r="E1144" s="1027"/>
      <c r="F1144" s="1027"/>
      <c r="G1144" s="1012"/>
      <c r="H1144" s="154"/>
      <c r="I1144" s="1129"/>
      <c r="J1144" s="111"/>
      <c r="K1144" s="428"/>
      <c r="L1144" s="123"/>
      <c r="M1144" s="423"/>
    </row>
    <row r="1145" spans="1:13" ht="21" customHeight="1">
      <c r="A1145" s="162" t="s">
        <v>1727</v>
      </c>
      <c r="B1145" s="66"/>
      <c r="C1145" s="1027"/>
      <c r="D1145" s="1027"/>
      <c r="E1145" s="1027"/>
      <c r="F1145" s="1027"/>
      <c r="G1145" s="1012"/>
      <c r="H1145" s="154"/>
      <c r="I1145" s="1129"/>
      <c r="J1145" s="111"/>
      <c r="K1145" s="428"/>
      <c r="L1145" s="123"/>
      <c r="M1145" s="423"/>
    </row>
    <row r="1146" spans="1:13" ht="21" customHeight="1">
      <c r="A1146" s="763"/>
      <c r="B1146" s="66"/>
      <c r="C1146" s="1027"/>
      <c r="D1146" s="1027"/>
      <c r="E1146" s="1027"/>
      <c r="F1146" s="1027"/>
      <c r="G1146" s="1012"/>
      <c r="H1146" s="154"/>
      <c r="I1146" s="1129"/>
      <c r="J1146" s="125"/>
      <c r="K1146" s="428"/>
      <c r="L1146" s="123"/>
      <c r="M1146" s="420"/>
    </row>
    <row r="1147" spans="1:13" ht="21" customHeight="1">
      <c r="A1147" s="1439" t="s">
        <v>1731</v>
      </c>
      <c r="B1147" s="1432"/>
      <c r="C1147" s="1432"/>
      <c r="D1147" s="1433"/>
      <c r="E1147" s="1433"/>
      <c r="F1147" s="1433"/>
      <c r="G1147" s="1433"/>
      <c r="H1147" s="1434"/>
      <c r="I1147" s="1435"/>
      <c r="J1147" s="1436"/>
      <c r="K1147" s="1436"/>
      <c r="L1147" s="1431"/>
      <c r="M1147" s="1431"/>
    </row>
    <row r="1148" spans="1:13" ht="21" customHeight="1">
      <c r="A1148" s="1439" t="s">
        <v>1654</v>
      </c>
      <c r="B1148" s="1432"/>
      <c r="C1148" s="1432"/>
      <c r="D1148" s="1433"/>
      <c r="E1148" s="1433"/>
      <c r="F1148" s="1433"/>
      <c r="G1148" s="1433"/>
      <c r="H1148" s="1434"/>
      <c r="I1148" s="1435"/>
      <c r="J1148" s="1436"/>
      <c r="K1148" s="1436"/>
      <c r="L1148" s="1431"/>
      <c r="M1148" s="1431"/>
    </row>
    <row r="1149" spans="1:13" ht="21" customHeight="1">
      <c r="A1149" s="162" t="s">
        <v>1732</v>
      </c>
      <c r="B1149" s="66" t="s">
        <v>243</v>
      </c>
      <c r="C1149" s="1440" t="s">
        <v>1631</v>
      </c>
      <c r="D1149" s="1132"/>
      <c r="E1149" s="1132"/>
      <c r="F1149" s="1132"/>
      <c r="G1149" s="1132" t="s">
        <v>27</v>
      </c>
      <c r="H1149" s="154" t="s">
        <v>1733</v>
      </c>
      <c r="I1149" s="1220">
        <v>350</v>
      </c>
      <c r="J1149" s="369" t="s">
        <v>452</v>
      </c>
      <c r="K1149" s="117" t="s">
        <v>1734</v>
      </c>
      <c r="L1149" s="123" t="s">
        <v>1740</v>
      </c>
      <c r="M1149" s="423" t="s">
        <v>1633</v>
      </c>
    </row>
    <row r="1150" spans="1:13" ht="21" customHeight="1">
      <c r="A1150" s="162" t="s">
        <v>1735</v>
      </c>
      <c r="B1150" s="66" t="s">
        <v>360</v>
      </c>
      <c r="C1150" s="1027"/>
      <c r="D1150" s="1027"/>
      <c r="E1150" s="1027"/>
      <c r="F1150" s="1027"/>
      <c r="G1150" s="1012"/>
      <c r="H1150" s="154" t="s">
        <v>1736</v>
      </c>
      <c r="I1150" s="1240"/>
      <c r="J1150" s="470" t="s">
        <v>409</v>
      </c>
      <c r="K1150" s="117" t="s">
        <v>1737</v>
      </c>
      <c r="L1150" s="123" t="s">
        <v>1741</v>
      </c>
      <c r="M1150" s="423" t="s">
        <v>1635</v>
      </c>
    </row>
    <row r="1151" spans="1:13" ht="21" customHeight="1">
      <c r="A1151" s="162" t="s">
        <v>1738</v>
      </c>
      <c r="B1151" s="66"/>
      <c r="C1151" s="1027"/>
      <c r="D1151" s="1027"/>
      <c r="E1151" s="1027"/>
      <c r="F1151" s="1027"/>
      <c r="G1151" s="1012"/>
      <c r="H1151" s="154" t="s">
        <v>396</v>
      </c>
      <c r="I1151" s="1240"/>
      <c r="J1151" s="122"/>
      <c r="K1151" s="117" t="s">
        <v>1639</v>
      </c>
      <c r="L1151" s="123" t="s">
        <v>1742</v>
      </c>
      <c r="M1151" s="423"/>
    </row>
    <row r="1152" spans="1:13" ht="21" customHeight="1">
      <c r="A1152" s="69"/>
      <c r="B1152" s="372"/>
      <c r="C1152" s="1420"/>
      <c r="D1152" s="1420"/>
      <c r="E1152" s="1420"/>
      <c r="F1152" s="1420"/>
      <c r="G1152" s="1424"/>
      <c r="H1152" s="358" t="s">
        <v>20</v>
      </c>
      <c r="I1152" s="1441">
        <v>350</v>
      </c>
      <c r="J1152" s="1442"/>
      <c r="K1152" s="430"/>
      <c r="L1152" s="377" t="s">
        <v>1743</v>
      </c>
      <c r="M1152" s="431"/>
    </row>
    <row r="1153" spans="1:13" ht="21" customHeight="1">
      <c r="A1153" s="213"/>
      <c r="B1153" s="877"/>
      <c r="C1153" s="699"/>
      <c r="D1153" s="136"/>
      <c r="E1153" s="135"/>
      <c r="F1153" s="135"/>
      <c r="G1153" s="136"/>
      <c r="H1153" s="132"/>
      <c r="I1153" s="886"/>
      <c r="J1153" s="440"/>
      <c r="K1153" s="97"/>
      <c r="L1153" s="97"/>
      <c r="M1153" s="2669">
        <v>58</v>
      </c>
    </row>
    <row r="1154" spans="1:13" ht="21" customHeight="1">
      <c r="A1154" s="363"/>
      <c r="B1154" s="887"/>
      <c r="C1154" s="888"/>
      <c r="D1154" s="142"/>
      <c r="E1154" s="141"/>
      <c r="F1154" s="141"/>
      <c r="G1154" s="142"/>
      <c r="H1154" s="706"/>
      <c r="I1154" s="889"/>
      <c r="J1154" s="890"/>
      <c r="K1154" s="381"/>
      <c r="L1154" s="381"/>
      <c r="M1154" s="884"/>
    </row>
    <row r="1155" spans="1:13" ht="21" customHeight="1">
      <c r="A1155" s="22" t="s">
        <v>1</v>
      </c>
      <c r="B1155" s="22" t="s">
        <v>2</v>
      </c>
      <c r="C1155" s="39" t="s">
        <v>3</v>
      </c>
      <c r="D1155" s="2695" t="s">
        <v>4</v>
      </c>
      <c r="E1155" s="2714"/>
      <c r="F1155" s="2714"/>
      <c r="G1155" s="2715"/>
      <c r="H1155" s="15" t="s">
        <v>5</v>
      </c>
      <c r="I1155" s="45" t="s">
        <v>6</v>
      </c>
      <c r="J1155" s="14" t="s">
        <v>7</v>
      </c>
      <c r="K1155" s="14" t="s">
        <v>8</v>
      </c>
      <c r="L1155" s="16" t="s">
        <v>9</v>
      </c>
      <c r="M1155" s="16" t="s">
        <v>10</v>
      </c>
    </row>
    <row r="1156" spans="1:13" ht="21" customHeight="1">
      <c r="A1156" s="21"/>
      <c r="B1156" s="21" t="s">
        <v>11</v>
      </c>
      <c r="C1156" s="415" t="s">
        <v>12</v>
      </c>
      <c r="D1156" s="11">
        <v>1</v>
      </c>
      <c r="E1156" s="11">
        <v>2</v>
      </c>
      <c r="F1156" s="12">
        <v>3</v>
      </c>
      <c r="G1156" s="12">
        <v>4</v>
      </c>
      <c r="H1156" s="20"/>
      <c r="I1156" s="13" t="s">
        <v>13</v>
      </c>
      <c r="J1156" s="10" t="s">
        <v>14</v>
      </c>
      <c r="K1156" s="10" t="s">
        <v>15</v>
      </c>
      <c r="L1156" s="17"/>
      <c r="M1156" s="17"/>
    </row>
    <row r="1157" spans="1:13" ht="21" customHeight="1">
      <c r="A1157" s="33"/>
      <c r="B1157" s="146"/>
      <c r="C1157" s="146"/>
      <c r="D1157" s="25"/>
      <c r="E1157" s="25"/>
      <c r="F1157" s="25"/>
      <c r="G1157" s="25"/>
      <c r="H1157" s="24"/>
      <c r="I1157" s="25"/>
      <c r="J1157" s="18" t="s">
        <v>16</v>
      </c>
      <c r="K1157" s="18" t="s">
        <v>17</v>
      </c>
      <c r="L1157" s="19"/>
      <c r="M1157" s="34"/>
    </row>
    <row r="1158" spans="1:13" ht="21" customHeight="1">
      <c r="A1158" s="442" t="s">
        <v>1739</v>
      </c>
      <c r="B1158" s="869"/>
      <c r="C1158" s="724"/>
      <c r="D1158" s="50"/>
      <c r="E1158" s="277"/>
      <c r="F1158" s="277"/>
      <c r="G1158" s="50"/>
      <c r="H1158" s="891"/>
      <c r="I1158" s="892"/>
      <c r="J1158" s="418"/>
      <c r="K1158" s="893"/>
      <c r="L1158" s="893"/>
      <c r="M1158" s="723"/>
    </row>
    <row r="1159" spans="1:13" ht="21" customHeight="1">
      <c r="A1159" s="162" t="s">
        <v>1744</v>
      </c>
      <c r="B1159" s="676"/>
      <c r="C1159" s="696"/>
      <c r="D1159" s="108"/>
      <c r="E1159" s="120"/>
      <c r="F1159" s="120"/>
      <c r="G1159" s="108"/>
      <c r="H1159" s="708"/>
      <c r="I1159" s="606"/>
      <c r="J1159" s="422"/>
      <c r="K1159" s="317"/>
      <c r="L1159" s="317"/>
      <c r="M1159" s="694"/>
    </row>
    <row r="1160" spans="1:13" ht="21" customHeight="1">
      <c r="A1160" s="162" t="s">
        <v>1745</v>
      </c>
      <c r="B1160" s="676"/>
      <c r="C1160" s="696"/>
      <c r="D1160" s="108"/>
      <c r="E1160" s="120"/>
      <c r="F1160" s="120"/>
      <c r="G1160" s="108"/>
      <c r="H1160" s="708"/>
      <c r="I1160" s="606"/>
      <c r="J1160" s="422"/>
      <c r="K1160" s="317"/>
      <c r="L1160" s="317"/>
      <c r="M1160" s="694"/>
    </row>
    <row r="1161" spans="1:13" ht="21" customHeight="1">
      <c r="A1161" s="162" t="s">
        <v>1746</v>
      </c>
      <c r="B1161" s="676"/>
      <c r="C1161" s="696"/>
      <c r="D1161" s="108"/>
      <c r="E1161" s="120"/>
      <c r="F1161" s="120"/>
      <c r="G1161" s="108"/>
      <c r="H1161" s="708"/>
      <c r="I1161" s="606"/>
      <c r="J1161" s="422"/>
      <c r="K1161" s="317"/>
      <c r="L1161" s="317"/>
      <c r="M1161" s="694"/>
    </row>
    <row r="1162" spans="1:13" ht="21" customHeight="1">
      <c r="A1162" s="109"/>
      <c r="B1162" s="676"/>
      <c r="C1162" s="696"/>
      <c r="D1162" s="108"/>
      <c r="E1162" s="120"/>
      <c r="F1162" s="120"/>
      <c r="G1162" s="108"/>
      <c r="H1162" s="708"/>
      <c r="I1162" s="606"/>
      <c r="J1162" s="422"/>
      <c r="K1162" s="317"/>
      <c r="L1162" s="317"/>
      <c r="M1162" s="694"/>
    </row>
    <row r="1163" spans="1:13" ht="21" customHeight="1">
      <c r="A1163" s="472"/>
      <c r="B1163" s="472"/>
      <c r="C1163" s="696"/>
      <c r="D1163" s="108"/>
      <c r="E1163" s="108"/>
      <c r="F1163" s="695"/>
      <c r="G1163" s="894"/>
      <c r="H1163" s="708"/>
      <c r="I1163" s="223"/>
      <c r="J1163" s="369"/>
      <c r="K1163" s="109"/>
      <c r="L1163" s="472"/>
      <c r="M1163" s="694"/>
    </row>
    <row r="1164" spans="1:13" ht="21" customHeight="1">
      <c r="A1164" s="472"/>
      <c r="B1164" s="472"/>
      <c r="C1164" s="696"/>
      <c r="D1164" s="108"/>
      <c r="E1164" s="108"/>
      <c r="F1164" s="695"/>
      <c r="G1164" s="108"/>
      <c r="H1164" s="709"/>
      <c r="I1164" s="705"/>
      <c r="J1164" s="369"/>
      <c r="K1164" s="109"/>
      <c r="L1164" s="493"/>
      <c r="M1164" s="694"/>
    </row>
    <row r="1165" spans="1:13" ht="21" customHeight="1">
      <c r="A1165" s="472"/>
      <c r="B1165" s="472"/>
      <c r="C1165" s="696"/>
      <c r="D1165" s="108"/>
      <c r="E1165" s="108"/>
      <c r="F1165" s="695"/>
      <c r="G1165" s="108"/>
      <c r="H1165" s="708"/>
      <c r="I1165" s="705"/>
      <c r="J1165" s="422"/>
      <c r="K1165" s="676"/>
      <c r="L1165" s="156"/>
      <c r="M1165" s="694"/>
    </row>
    <row r="1166" spans="1:13" ht="21" customHeight="1">
      <c r="A1166" s="472"/>
      <c r="B1166" s="472"/>
      <c r="C1166" s="696"/>
      <c r="D1166" s="108"/>
      <c r="E1166" s="108"/>
      <c r="F1166" s="695"/>
      <c r="G1166" s="108"/>
      <c r="H1166" s="708"/>
      <c r="I1166" s="710"/>
      <c r="J1166" s="422"/>
      <c r="K1166" s="693"/>
      <c r="L1166" s="493"/>
      <c r="M1166" s="694"/>
    </row>
    <row r="1167" spans="1:13" ht="21" customHeight="1">
      <c r="A1167" s="472"/>
      <c r="B1167" s="472"/>
      <c r="C1167" s="696"/>
      <c r="D1167" s="108"/>
      <c r="E1167" s="108"/>
      <c r="F1167" s="695"/>
      <c r="G1167" s="108"/>
      <c r="H1167" s="708"/>
      <c r="I1167" s="710"/>
      <c r="J1167" s="422"/>
      <c r="K1167" s="693"/>
      <c r="L1167" s="156"/>
      <c r="M1167" s="694"/>
    </row>
    <row r="1168" spans="1:13" ht="21" customHeight="1">
      <c r="A1168" s="472"/>
      <c r="B1168" s="472"/>
      <c r="C1168" s="696"/>
      <c r="D1168" s="108"/>
      <c r="E1168" s="108"/>
      <c r="F1168" s="695"/>
      <c r="G1168" s="108"/>
      <c r="H1168" s="708"/>
      <c r="I1168" s="710"/>
      <c r="J1168" s="422"/>
      <c r="K1168" s="693"/>
      <c r="L1168" s="493"/>
      <c r="M1168" s="694"/>
    </row>
    <row r="1169" spans="1:13" ht="21" customHeight="1">
      <c r="A1169" s="472"/>
      <c r="B1169" s="472"/>
      <c r="C1169" s="696"/>
      <c r="D1169" s="108"/>
      <c r="E1169" s="108"/>
      <c r="F1169" s="695"/>
      <c r="G1169" s="108"/>
      <c r="H1169" s="708"/>
      <c r="I1169" s="710"/>
      <c r="J1169" s="422"/>
      <c r="K1169" s="693"/>
      <c r="L1169" s="493"/>
      <c r="M1169" s="694"/>
    </row>
    <row r="1170" spans="1:13" ht="21" customHeight="1">
      <c r="A1170" s="230"/>
      <c r="B1170" s="174"/>
      <c r="C1170" s="73"/>
      <c r="D1170" s="32"/>
      <c r="E1170" s="895"/>
      <c r="F1170" s="895"/>
      <c r="G1170" s="32"/>
      <c r="H1170" s="896"/>
      <c r="I1170" s="897"/>
      <c r="J1170" s="868"/>
      <c r="K1170" s="430"/>
      <c r="L1170" s="385"/>
      <c r="M1170" s="450"/>
    </row>
    <row r="1171" spans="1:13" ht="21" customHeight="1">
      <c r="A1171" s="275"/>
      <c r="B1171" s="454"/>
      <c r="C1171" s="277"/>
      <c r="D1171" s="50"/>
      <c r="E1171" s="50"/>
      <c r="F1171" s="50"/>
      <c r="G1171" s="50"/>
      <c r="H1171" s="455" t="s">
        <v>397</v>
      </c>
      <c r="I1171" s="727">
        <v>36090</v>
      </c>
      <c r="J1171" s="713"/>
      <c r="K1171" s="457"/>
      <c r="L1171" s="458"/>
      <c r="M1171" s="458"/>
    </row>
    <row r="1172" spans="1:13" ht="21" customHeight="1">
      <c r="A1172" s="230"/>
      <c r="B1172" s="459"/>
      <c r="C1172" s="73"/>
      <c r="D1172" s="32"/>
      <c r="E1172" s="32"/>
      <c r="F1172" s="32"/>
      <c r="G1172" s="32"/>
      <c r="H1172" s="2698" t="s">
        <v>18</v>
      </c>
      <c r="I1172" s="2699"/>
      <c r="J1172" s="2700"/>
      <c r="K1172" s="430"/>
      <c r="L1172" s="431"/>
      <c r="M1172" s="431"/>
    </row>
    <row r="1173" spans="1:13" ht="21" customHeight="1">
      <c r="A1173" s="2735" t="s">
        <v>1747</v>
      </c>
      <c r="B1173" s="2736"/>
      <c r="C1173" s="2736"/>
      <c r="D1173" s="2736"/>
      <c r="E1173" s="2736"/>
      <c r="F1173" s="2736"/>
      <c r="G1173" s="2737"/>
      <c r="H1173" s="2741" t="s">
        <v>1748</v>
      </c>
      <c r="I1173" s="2742"/>
      <c r="J1173" s="2743"/>
      <c r="K1173" s="2736" t="s">
        <v>1749</v>
      </c>
      <c r="L1173" s="2736"/>
      <c r="M1173" s="2737"/>
    </row>
    <row r="1174" spans="1:13" ht="21" customHeight="1">
      <c r="A1174" s="2738"/>
      <c r="B1174" s="2739"/>
      <c r="C1174" s="2739"/>
      <c r="D1174" s="2739"/>
      <c r="E1174" s="2739"/>
      <c r="F1174" s="2739"/>
      <c r="G1174" s="2740"/>
      <c r="H1174" s="2744"/>
      <c r="I1174" s="2745"/>
      <c r="J1174" s="2746"/>
      <c r="K1174" s="2739"/>
      <c r="L1174" s="2739"/>
      <c r="M1174" s="2740"/>
    </row>
    <row r="1177" spans="1:13" ht="21" customHeight="1">
      <c r="M1177" s="214">
        <v>59</v>
      </c>
    </row>
    <row r="1179" spans="1:13" s="74" customFormat="1" ht="20.5">
      <c r="A1179" s="1443" t="s">
        <v>750</v>
      </c>
      <c r="B1179" s="235"/>
      <c r="C1179" s="526"/>
      <c r="D1179" s="526"/>
      <c r="E1179" s="526"/>
      <c r="F1179" s="526"/>
      <c r="G1179" s="526"/>
      <c r="H1179" s="274"/>
      <c r="I1179" s="738"/>
      <c r="J1179" s="235"/>
      <c r="K1179" s="235"/>
      <c r="L1179" s="274"/>
      <c r="M1179" s="1275"/>
    </row>
    <row r="1180" spans="1:13" s="74" customFormat="1" ht="20">
      <c r="A1180" s="461" t="s">
        <v>399</v>
      </c>
      <c r="B1180" s="461"/>
      <c r="C1180" s="461"/>
      <c r="D1180" s="461"/>
      <c r="E1180" s="461"/>
      <c r="F1180" s="461"/>
      <c r="G1180" s="461"/>
      <c r="H1180" s="461"/>
      <c r="I1180" s="738"/>
      <c r="J1180" s="461"/>
      <c r="K1180" s="461"/>
      <c r="L1180" s="461"/>
      <c r="M1180" s="461"/>
    </row>
    <row r="1181" spans="1:13" s="74" customFormat="1" ht="20.5">
      <c r="A1181" s="905" t="s">
        <v>443</v>
      </c>
      <c r="B1181" s="397"/>
      <c r="C1181" s="1"/>
      <c r="D1181" s="1"/>
      <c r="E1181" s="1"/>
      <c r="F1181" s="1"/>
      <c r="G1181" s="528"/>
      <c r="H1181" s="528"/>
      <c r="I1181" s="1174"/>
      <c r="L1181" s="529"/>
      <c r="M1181" s="3"/>
    </row>
    <row r="1182" spans="1:13" s="74" customFormat="1" ht="20.5">
      <c r="A1182" s="905" t="s">
        <v>444</v>
      </c>
      <c r="B1182" s="1276"/>
      <c r="C1182" s="7"/>
      <c r="D1182" s="7"/>
      <c r="E1182" s="7"/>
      <c r="F1182" s="7"/>
      <c r="G1182" s="530"/>
      <c r="H1182" s="530"/>
      <c r="I1182" s="1340"/>
      <c r="J1182" s="905"/>
      <c r="K1182" s="1276"/>
      <c r="L1182" s="35"/>
      <c r="M1182" s="36"/>
    </row>
    <row r="1183" spans="1:13" s="74" customFormat="1" ht="20.5">
      <c r="A1183" s="905" t="s">
        <v>1750</v>
      </c>
      <c r="B1183" s="397"/>
      <c r="C1183" s="1"/>
      <c r="D1183" s="1"/>
      <c r="E1183" s="1195"/>
      <c r="F1183" s="1195"/>
      <c r="G1183" s="528"/>
      <c r="H1183" s="528"/>
      <c r="I1183" s="1174"/>
      <c r="J1183" s="35"/>
      <c r="K1183" s="36"/>
      <c r="L1183" s="35"/>
      <c r="M1183" s="36"/>
    </row>
    <row r="1184" spans="1:13" s="74" customFormat="1" ht="20">
      <c r="A1184" s="903" t="s">
        <v>1751</v>
      </c>
      <c r="B1184" s="397"/>
      <c r="C1184" s="1"/>
      <c r="D1184" s="1"/>
      <c r="E1184" s="1195"/>
      <c r="F1184" s="1195"/>
      <c r="G1184" s="528"/>
      <c r="H1184" s="528"/>
      <c r="I1184" s="1174"/>
      <c r="J1184" s="35"/>
      <c r="K1184" s="36"/>
      <c r="L1184" s="35"/>
      <c r="M1184" s="36"/>
    </row>
    <row r="1185" spans="1:15" ht="21" customHeight="1">
      <c r="A1185" s="689"/>
      <c r="B1185" s="401"/>
      <c r="C1185" s="402"/>
      <c r="D1185" s="401"/>
      <c r="E1185" s="403"/>
      <c r="F1185" s="403"/>
      <c r="G1185" s="404"/>
      <c r="H1185" s="6"/>
      <c r="I1185" s="104"/>
      <c r="J1185" s="35"/>
      <c r="K1185" s="36"/>
      <c r="L1185" s="36"/>
      <c r="M1185" s="36"/>
    </row>
    <row r="1186" spans="1:15" s="74" customFormat="1" ht="20.5">
      <c r="A1186" s="905" t="s">
        <v>1752</v>
      </c>
      <c r="B1186" s="397"/>
      <c r="C1186" s="1"/>
      <c r="D1186" s="1"/>
      <c r="E1186" s="1195"/>
      <c r="F1186" s="1195"/>
      <c r="G1186" s="528"/>
      <c r="H1186" s="528"/>
      <c r="I1186" s="1174"/>
      <c r="J1186" s="35"/>
      <c r="K1186" s="36"/>
      <c r="L1186" s="35"/>
      <c r="M1186" s="36"/>
    </row>
    <row r="1187" spans="1:15" s="74" customFormat="1" ht="20.5">
      <c r="A1187" s="905" t="s">
        <v>446</v>
      </c>
      <c r="B1187" s="1276"/>
      <c r="C1187" s="7"/>
      <c r="D1187" s="7"/>
      <c r="E1187" s="7"/>
      <c r="F1187" s="7"/>
      <c r="G1187" s="538"/>
      <c r="H1187" s="528"/>
      <c r="I1187" s="1174"/>
      <c r="L1187" s="529"/>
      <c r="M1187" s="3"/>
    </row>
    <row r="1188" spans="1:15" s="74" customFormat="1" ht="20.5">
      <c r="A1188" s="903" t="s">
        <v>1753</v>
      </c>
      <c r="B1188" s="1276"/>
      <c r="C1188" s="7"/>
      <c r="D1188" s="7"/>
      <c r="E1188" s="7"/>
      <c r="F1188" s="7"/>
      <c r="G1188" s="538"/>
      <c r="H1188" s="528"/>
      <c r="I1188" s="1174"/>
      <c r="L1188" s="529"/>
      <c r="M1188" s="3"/>
    </row>
    <row r="1189" spans="1:15" s="74" customFormat="1" ht="20">
      <c r="A1189" s="1196" t="s">
        <v>1754</v>
      </c>
      <c r="B1189" s="904"/>
      <c r="C1189" s="904"/>
      <c r="D1189" s="904"/>
      <c r="E1189" s="904"/>
      <c r="F1189" s="904"/>
      <c r="G1189" s="904"/>
      <c r="H1189" s="904"/>
      <c r="I1189" s="1197"/>
      <c r="J1189" s="904"/>
      <c r="K1189" s="904"/>
      <c r="L1189" s="904"/>
      <c r="M1189" s="904"/>
    </row>
    <row r="1190" spans="1:15" s="74" customFormat="1" ht="20.5">
      <c r="A1190" s="1444" t="s">
        <v>1755</v>
      </c>
      <c r="B1190" s="904"/>
      <c r="C1190" s="904"/>
      <c r="D1190" s="904"/>
      <c r="E1190" s="904"/>
      <c r="F1190" s="904"/>
      <c r="G1190" s="904"/>
      <c r="H1190" s="904"/>
      <c r="I1190" s="1197"/>
      <c r="J1190" s="904"/>
      <c r="K1190" s="904"/>
      <c r="L1190" s="529"/>
      <c r="M1190" s="3"/>
    </row>
    <row r="1191" spans="1:15" s="74" customFormat="1" ht="20.5">
      <c r="A1191" s="905" t="s">
        <v>1756</v>
      </c>
      <c r="B1191"/>
      <c r="C1191" s="1445"/>
      <c r="D1191"/>
      <c r="E1191"/>
      <c r="F1191"/>
      <c r="G1191"/>
      <c r="H1191"/>
      <c r="I1191" s="1197"/>
      <c r="J1191"/>
      <c r="K1191"/>
      <c r="L1191" s="529"/>
      <c r="M1191" s="3"/>
    </row>
    <row r="1192" spans="1:15" s="74" customFormat="1" ht="20.5">
      <c r="A1192" s="905" t="s">
        <v>1757</v>
      </c>
      <c r="B1192"/>
      <c r="C1192" s="1445"/>
      <c r="D1192"/>
      <c r="E1192"/>
      <c r="F1192"/>
      <c r="G1192"/>
      <c r="H1192"/>
      <c r="I1192" s="1197"/>
      <c r="J1192"/>
      <c r="K1192"/>
      <c r="L1192" s="529"/>
      <c r="M1192" s="3"/>
    </row>
    <row r="1193" spans="1:15" s="74" customFormat="1" ht="20.5">
      <c r="A1193" s="905" t="s">
        <v>0</v>
      </c>
      <c r="B1193" s="1278"/>
      <c r="C1193" s="7"/>
      <c r="D1193" s="7"/>
      <c r="E1193" s="7"/>
      <c r="F1193" s="7"/>
      <c r="G1193" s="538"/>
      <c r="H1193" s="528"/>
      <c r="I1193" s="1174"/>
      <c r="L1193" s="529"/>
      <c r="M1193" s="1275"/>
    </row>
    <row r="1194" spans="1:15" s="74" customFormat="1" ht="20">
      <c r="A1194" s="903" t="s">
        <v>1758</v>
      </c>
      <c r="B1194" s="1278"/>
      <c r="C1194" s="690"/>
      <c r="D1194" s="1278"/>
      <c r="E1194" s="1278"/>
      <c r="F1194" s="1278"/>
      <c r="G1194" s="1278"/>
      <c r="H1194" s="1278"/>
      <c r="I1194" s="841"/>
      <c r="J1194" s="1278"/>
      <c r="K1194" s="1278"/>
      <c r="L1194" s="529"/>
      <c r="M1194" s="3"/>
      <c r="O1194" s="1446"/>
    </row>
    <row r="1195" spans="1:15" s="74" customFormat="1" ht="20">
      <c r="A1195" s="903" t="s">
        <v>1759</v>
      </c>
      <c r="B1195" s="1278"/>
      <c r="C1195" s="690"/>
      <c r="D1195" s="1278"/>
      <c r="E1195" s="1278"/>
      <c r="F1195" s="1278"/>
      <c r="G1195" s="1278"/>
      <c r="H1195" s="1278"/>
      <c r="I1195" s="841"/>
      <c r="J1195" s="1278"/>
      <c r="K1195" s="1278"/>
      <c r="L1195" s="529"/>
      <c r="M1195" s="3"/>
    </row>
    <row r="1196" spans="1:15" s="74" customFormat="1" ht="20">
      <c r="A1196" s="1196" t="s">
        <v>1760</v>
      </c>
      <c r="B1196" s="904"/>
      <c r="C1196" s="904"/>
      <c r="D1196" s="904"/>
      <c r="E1196" s="904"/>
      <c r="F1196" s="904"/>
      <c r="G1196" s="904"/>
      <c r="H1196" s="904"/>
      <c r="I1196" s="1197"/>
      <c r="J1196" s="904"/>
      <c r="K1196" s="904"/>
      <c r="L1196" s="904"/>
      <c r="M1196" s="904"/>
    </row>
    <row r="1197" spans="1:15" s="74" customFormat="1" ht="20">
      <c r="A1197" s="274" t="s">
        <v>1761</v>
      </c>
      <c r="B1197"/>
      <c r="C1197" s="1445"/>
      <c r="D1197"/>
      <c r="E1197"/>
      <c r="F1197"/>
      <c r="G1197"/>
      <c r="H1197"/>
      <c r="I1197" s="1197"/>
      <c r="J1197"/>
      <c r="K1197"/>
      <c r="L1197"/>
      <c r="M1197"/>
    </row>
    <row r="1198" spans="1:15" s="74" customFormat="1" ht="20">
      <c r="A1198" s="274" t="s">
        <v>1762</v>
      </c>
      <c r="B1198"/>
      <c r="C1198" s="1445"/>
      <c r="D1198"/>
      <c r="E1198"/>
      <c r="F1198"/>
      <c r="G1198"/>
      <c r="H1198"/>
      <c r="I1198" s="1197"/>
      <c r="J1198"/>
      <c r="K1198"/>
      <c r="L1198"/>
      <c r="M1198"/>
    </row>
    <row r="1199" spans="1:15" ht="21" customHeight="1">
      <c r="A1199" s="411"/>
      <c r="B1199" s="411"/>
      <c r="C1199" s="412"/>
      <c r="D1199" s="412"/>
      <c r="E1199" s="412"/>
      <c r="F1199" s="412"/>
      <c r="G1199" s="412"/>
      <c r="H1199" s="413"/>
      <c r="I1199" s="414"/>
      <c r="J1199" s="413"/>
      <c r="K1199" s="413"/>
      <c r="L1199" s="413"/>
      <c r="M1199" s="413"/>
    </row>
    <row r="1200" spans="1:15" ht="21" customHeight="1">
      <c r="A1200" s="411"/>
      <c r="B1200" s="411"/>
      <c r="C1200" s="412"/>
      <c r="D1200" s="412"/>
      <c r="E1200" s="412"/>
      <c r="F1200" s="412"/>
      <c r="G1200" s="412"/>
      <c r="H1200" s="413"/>
      <c r="I1200" s="414"/>
      <c r="J1200" s="413"/>
      <c r="K1200" s="413"/>
      <c r="L1200" s="413"/>
      <c r="M1200" s="413"/>
    </row>
    <row r="1201" spans="1:13" ht="21" customHeight="1">
      <c r="A1201" s="411"/>
      <c r="B1201" s="411"/>
      <c r="C1201" s="412"/>
      <c r="D1201" s="412"/>
      <c r="E1201" s="412"/>
      <c r="F1201" s="412"/>
      <c r="G1201" s="412"/>
      <c r="H1201" s="413"/>
      <c r="I1201" s="414"/>
      <c r="J1201" s="413"/>
      <c r="K1201" s="413"/>
      <c r="L1201" s="413"/>
      <c r="M1201" s="413">
        <v>60</v>
      </c>
    </row>
    <row r="1202" spans="1:13" ht="21" customHeight="1">
      <c r="A1202" s="411"/>
      <c r="B1202" s="411"/>
      <c r="C1202" s="412"/>
      <c r="D1202" s="412"/>
      <c r="E1202" s="412"/>
      <c r="F1202" s="412"/>
      <c r="G1202" s="412"/>
      <c r="H1202" s="413"/>
      <c r="I1202" s="414"/>
      <c r="J1202" s="413"/>
      <c r="K1202" s="413"/>
      <c r="L1202" s="413"/>
      <c r="M1202" s="413"/>
    </row>
    <row r="1203" spans="1:13" s="74" customFormat="1" ht="20.5">
      <c r="A1203" s="529" t="s">
        <v>404</v>
      </c>
      <c r="B1203" s="3"/>
      <c r="C1203" s="1195"/>
      <c r="D1203" s="1195"/>
      <c r="E1203" s="1195"/>
      <c r="F1203" s="1195"/>
      <c r="G1203" s="1195"/>
      <c r="H1203" s="529"/>
      <c r="I1203" s="841"/>
      <c r="J1203" s="3"/>
      <c r="K1203" s="3"/>
      <c r="L1203" s="529"/>
      <c r="M1203" s="3"/>
    </row>
    <row r="1204" spans="1:13" s="74" customFormat="1" ht="20">
      <c r="A1204" s="1196" t="s">
        <v>1763</v>
      </c>
      <c r="B1204" s="904"/>
      <c r="C1204" s="904"/>
      <c r="D1204" s="904"/>
      <c r="E1204" s="904"/>
      <c r="F1204" s="904"/>
      <c r="G1204" s="904"/>
      <c r="H1204" s="904"/>
      <c r="I1204" s="1197"/>
      <c r="J1204" s="904"/>
      <c r="K1204" s="904"/>
      <c r="L1204" s="904"/>
      <c r="M1204" s="904"/>
    </row>
    <row r="1205" spans="1:13" s="74" customFormat="1" ht="20">
      <c r="A1205" s="1196" t="s">
        <v>1764</v>
      </c>
      <c r="B1205" s="904"/>
      <c r="C1205" s="904"/>
      <c r="D1205" s="904"/>
      <c r="E1205" s="904"/>
      <c r="F1205" s="904"/>
      <c r="G1205" s="904"/>
      <c r="H1205" s="904"/>
      <c r="I1205" s="1197"/>
      <c r="J1205" s="904"/>
      <c r="K1205" s="904"/>
      <c r="L1205" s="904"/>
      <c r="M1205" s="904"/>
    </row>
    <row r="1206" spans="1:13" s="74" customFormat="1" ht="20">
      <c r="A1206" s="1196" t="s">
        <v>1765</v>
      </c>
      <c r="B1206" s="904"/>
      <c r="C1206" s="904"/>
      <c r="D1206" s="904"/>
      <c r="E1206" s="904"/>
      <c r="F1206" s="904"/>
      <c r="G1206" s="904"/>
      <c r="H1206" s="904"/>
      <c r="I1206" s="1197"/>
      <c r="J1206" s="904"/>
      <c r="K1206" s="904"/>
      <c r="L1206" s="904"/>
      <c r="M1206" s="904"/>
    </row>
    <row r="1207" spans="1:13" ht="21" customHeight="1">
      <c r="A1207" s="411"/>
      <c r="B1207" s="411"/>
      <c r="C1207" s="412"/>
      <c r="D1207" s="412"/>
      <c r="E1207" s="412"/>
      <c r="F1207" s="412"/>
      <c r="G1207" s="412"/>
      <c r="H1207" s="413"/>
      <c r="I1207" s="414"/>
      <c r="J1207" s="413"/>
      <c r="K1207" s="413"/>
      <c r="L1207" s="413"/>
      <c r="M1207" s="413"/>
    </row>
    <row r="1208" spans="1:13" ht="21" customHeight="1">
      <c r="A1208" s="22" t="s">
        <v>1</v>
      </c>
      <c r="B1208" s="22" t="s">
        <v>2</v>
      </c>
      <c r="C1208" s="39" t="s">
        <v>3</v>
      </c>
      <c r="D1208" s="2695" t="s">
        <v>4</v>
      </c>
      <c r="E1208" s="2714"/>
      <c r="F1208" s="2714"/>
      <c r="G1208" s="2715"/>
      <c r="H1208" s="15" t="s">
        <v>5</v>
      </c>
      <c r="I1208" s="45" t="s">
        <v>6</v>
      </c>
      <c r="J1208" s="14" t="s">
        <v>7</v>
      </c>
      <c r="K1208" s="14" t="s">
        <v>8</v>
      </c>
      <c r="L1208" s="16" t="s">
        <v>9</v>
      </c>
      <c r="M1208" s="16" t="s">
        <v>10</v>
      </c>
    </row>
    <row r="1209" spans="1:13" ht="21" customHeight="1">
      <c r="A1209" s="21"/>
      <c r="B1209" s="21" t="s">
        <v>11</v>
      </c>
      <c r="C1209" s="415" t="s">
        <v>12</v>
      </c>
      <c r="D1209" s="11">
        <v>1</v>
      </c>
      <c r="E1209" s="11">
        <v>2</v>
      </c>
      <c r="F1209" s="12">
        <v>3</v>
      </c>
      <c r="G1209" s="12">
        <v>4</v>
      </c>
      <c r="H1209" s="20"/>
      <c r="I1209" s="13" t="s">
        <v>13</v>
      </c>
      <c r="J1209" s="10" t="s">
        <v>14</v>
      </c>
      <c r="K1209" s="10" t="s">
        <v>15</v>
      </c>
      <c r="L1209" s="17"/>
      <c r="M1209" s="17"/>
    </row>
    <row r="1210" spans="1:13" ht="21" customHeight="1">
      <c r="A1210" s="33"/>
      <c r="B1210" s="146"/>
      <c r="C1210" s="146"/>
      <c r="D1210" s="25"/>
      <c r="E1210" s="25"/>
      <c r="F1210" s="25"/>
      <c r="G1210" s="25"/>
      <c r="H1210" s="24"/>
      <c r="I1210" s="25"/>
      <c r="J1210" s="18" t="s">
        <v>16</v>
      </c>
      <c r="K1210" s="18" t="s">
        <v>17</v>
      </c>
      <c r="L1210" s="19"/>
      <c r="M1210" s="443"/>
    </row>
    <row r="1211" spans="1:13" ht="21" customHeight="1">
      <c r="A1211" s="276" t="s">
        <v>448</v>
      </c>
      <c r="B1211" s="584" t="s">
        <v>449</v>
      </c>
      <c r="C1211" s="1232" t="s">
        <v>1766</v>
      </c>
      <c r="D1211" s="1336"/>
      <c r="E1211" s="1336" t="s">
        <v>414</v>
      </c>
      <c r="F1211" s="1336"/>
      <c r="G1211" s="1336" t="s">
        <v>414</v>
      </c>
      <c r="H1211" s="1447" t="s">
        <v>451</v>
      </c>
      <c r="I1211" s="1337"/>
      <c r="J1211" s="583" t="s">
        <v>452</v>
      </c>
      <c r="K1211" s="1009" t="s">
        <v>453</v>
      </c>
      <c r="L1211" s="590" t="s">
        <v>454</v>
      </c>
      <c r="M1211" s="583" t="s">
        <v>1767</v>
      </c>
    </row>
    <row r="1212" spans="1:13" ht="21" customHeight="1">
      <c r="A1212" s="568" t="s">
        <v>1768</v>
      </c>
      <c r="B1212" s="156" t="s">
        <v>455</v>
      </c>
      <c r="C1212" s="1199"/>
      <c r="D1212" s="1201"/>
      <c r="E1212" s="764"/>
      <c r="F1212" s="545"/>
      <c r="G1212" s="764"/>
      <c r="H1212" s="1133" t="s">
        <v>1223</v>
      </c>
      <c r="I1212" s="1200"/>
      <c r="J1212" s="471" t="s">
        <v>456</v>
      </c>
      <c r="K1212" s="109"/>
      <c r="L1212" s="119" t="s">
        <v>457</v>
      </c>
      <c r="M1212" s="471" t="s">
        <v>1221</v>
      </c>
    </row>
    <row r="1213" spans="1:13" ht="21" customHeight="1">
      <c r="A1213" s="568"/>
      <c r="B1213" s="156" t="s">
        <v>459</v>
      </c>
      <c r="C1213" s="1199"/>
      <c r="D1213" s="1201"/>
      <c r="E1213" s="1201"/>
      <c r="F1213" s="1201"/>
      <c r="G1213" s="369"/>
      <c r="H1213" s="1133" t="s">
        <v>460</v>
      </c>
      <c r="I1213" s="1202">
        <v>2500</v>
      </c>
      <c r="J1213" s="549"/>
      <c r="K1213" s="566"/>
      <c r="L1213" s="119" t="s">
        <v>1769</v>
      </c>
      <c r="M1213" s="223"/>
    </row>
    <row r="1214" spans="1:13" ht="21" customHeight="1">
      <c r="A1214" s="568"/>
      <c r="B1214" s="156"/>
      <c r="C1214" s="1199"/>
      <c r="D1214" s="1201"/>
      <c r="E1214" s="1201"/>
      <c r="F1214" s="1201"/>
      <c r="G1214" s="369"/>
      <c r="H1214" s="1133" t="s">
        <v>461</v>
      </c>
      <c r="I1214" s="1202"/>
      <c r="J1214" s="471"/>
      <c r="K1214" s="66"/>
      <c r="L1214" s="119"/>
      <c r="M1214" s="223"/>
    </row>
    <row r="1215" spans="1:13" ht="21" customHeight="1">
      <c r="A1215" s="568"/>
      <c r="B1215" s="156"/>
      <c r="C1215" s="1199"/>
      <c r="D1215" s="1201"/>
      <c r="E1215" s="1201"/>
      <c r="F1215" s="1201"/>
      <c r="G1215" s="369"/>
      <c r="H1215" s="1133" t="s">
        <v>1770</v>
      </c>
      <c r="I1215" s="1204">
        <v>3000</v>
      </c>
      <c r="J1215" s="549"/>
      <c r="K1215" s="566"/>
      <c r="L1215" s="119"/>
      <c r="M1215" s="223"/>
    </row>
    <row r="1216" spans="1:13" ht="21" customHeight="1">
      <c r="A1216" s="568" t="s">
        <v>1771</v>
      </c>
      <c r="B1216" s="156" t="s">
        <v>466</v>
      </c>
      <c r="C1216" s="1199" t="s">
        <v>1004</v>
      </c>
      <c r="D1216" s="545"/>
      <c r="E1216" s="545" t="s">
        <v>414</v>
      </c>
      <c r="F1216" s="545" t="s">
        <v>414</v>
      </c>
      <c r="G1216" s="545"/>
      <c r="H1216" s="119" t="s">
        <v>436</v>
      </c>
      <c r="I1216" s="1200"/>
      <c r="J1216" s="471" t="s">
        <v>452</v>
      </c>
      <c r="K1216" s="223" t="s">
        <v>467</v>
      </c>
      <c r="L1216" s="218" t="s">
        <v>468</v>
      </c>
      <c r="M1216" s="549" t="s">
        <v>1767</v>
      </c>
    </row>
    <row r="1217" spans="1:13" ht="21" customHeight="1">
      <c r="A1217" s="568" t="s">
        <v>1772</v>
      </c>
      <c r="B1217" s="493" t="s">
        <v>469</v>
      </c>
      <c r="C1217" s="1199"/>
      <c r="D1217" s="1201"/>
      <c r="E1217" s="1201"/>
      <c r="F1217" s="1201"/>
      <c r="G1217" s="1201"/>
      <c r="H1217" s="1133" t="s">
        <v>1773</v>
      </c>
      <c r="I1217" s="1204">
        <v>200</v>
      </c>
      <c r="J1217" s="470" t="s">
        <v>409</v>
      </c>
      <c r="K1217" s="223" t="s">
        <v>1541</v>
      </c>
      <c r="L1217" s="117" t="s">
        <v>1774</v>
      </c>
      <c r="M1217" s="471" t="s">
        <v>1221</v>
      </c>
    </row>
    <row r="1218" spans="1:13" ht="21" customHeight="1">
      <c r="A1218" s="568" t="s">
        <v>1775</v>
      </c>
      <c r="B1218" s="493" t="s">
        <v>1776</v>
      </c>
      <c r="C1218" s="1199"/>
      <c r="D1218" s="223"/>
      <c r="E1218" s="223"/>
      <c r="F1218" s="223"/>
      <c r="G1218" s="223"/>
      <c r="H1218" s="154"/>
      <c r="I1218" s="1202"/>
      <c r="J1218" s="862"/>
      <c r="K1218" s="472"/>
      <c r="L1218" s="117" t="s">
        <v>1777</v>
      </c>
      <c r="M1218" s="471" t="s">
        <v>1778</v>
      </c>
    </row>
    <row r="1219" spans="1:13" ht="21" customHeight="1">
      <c r="A1219" s="568"/>
      <c r="B1219" s="493"/>
      <c r="C1219" s="1199"/>
      <c r="D1219" s="223"/>
      <c r="E1219" s="223"/>
      <c r="F1219" s="223"/>
      <c r="G1219" s="223"/>
      <c r="H1219" s="154"/>
      <c r="I1219" s="1202"/>
      <c r="J1219" s="862"/>
      <c r="K1219" s="472"/>
      <c r="L1219" s="117" t="s">
        <v>1779</v>
      </c>
      <c r="M1219" s="1450" t="s">
        <v>1780</v>
      </c>
    </row>
    <row r="1220" spans="1:13" ht="21" customHeight="1">
      <c r="A1220" s="568"/>
      <c r="B1220" s="565"/>
      <c r="C1220" s="1199"/>
      <c r="D1220" s="223"/>
      <c r="E1220" s="223"/>
      <c r="F1220" s="223"/>
      <c r="G1220" s="223"/>
      <c r="H1220" s="291"/>
      <c r="I1220" s="1202"/>
      <c r="J1220" s="862"/>
      <c r="K1220" s="472"/>
      <c r="L1220" s="551"/>
      <c r="M1220" s="1450" t="s">
        <v>1781</v>
      </c>
    </row>
    <row r="1221" spans="1:13" ht="21" customHeight="1">
      <c r="A1221" s="568" t="s">
        <v>1782</v>
      </c>
      <c r="B1221" s="156" t="s">
        <v>466</v>
      </c>
      <c r="C1221" s="1199" t="s">
        <v>1783</v>
      </c>
      <c r="D1221" s="545"/>
      <c r="E1221" s="545"/>
      <c r="F1221" s="545" t="s">
        <v>414</v>
      </c>
      <c r="G1221" s="545" t="s">
        <v>414</v>
      </c>
      <c r="H1221" s="119" t="s">
        <v>479</v>
      </c>
      <c r="I1221" s="1200">
        <v>4800</v>
      </c>
      <c r="J1221" s="471" t="s">
        <v>452</v>
      </c>
      <c r="K1221" s="493" t="s">
        <v>472</v>
      </c>
      <c r="L1221" s="218" t="s">
        <v>1784</v>
      </c>
      <c r="M1221" s="549" t="s">
        <v>1767</v>
      </c>
    </row>
    <row r="1222" spans="1:13" ht="21" customHeight="1">
      <c r="A1222" s="568" t="s">
        <v>1774</v>
      </c>
      <c r="B1222" s="493" t="s">
        <v>469</v>
      </c>
      <c r="C1222" s="223"/>
      <c r="D1222" s="223"/>
      <c r="E1222" s="223"/>
      <c r="F1222" s="223"/>
      <c r="G1222" s="545"/>
      <c r="H1222" s="119" t="s">
        <v>494</v>
      </c>
      <c r="I1222" s="1200"/>
      <c r="J1222" s="471" t="s">
        <v>456</v>
      </c>
      <c r="K1222" s="493" t="s">
        <v>1785</v>
      </c>
      <c r="L1222" s="162" t="s">
        <v>1786</v>
      </c>
      <c r="M1222" s="471" t="s">
        <v>1221</v>
      </c>
    </row>
    <row r="1223" spans="1:13" ht="21" customHeight="1">
      <c r="A1223" s="162"/>
      <c r="B1223" s="156" t="s">
        <v>1776</v>
      </c>
      <c r="C1223" s="223"/>
      <c r="D1223" s="223"/>
      <c r="E1223" s="223"/>
      <c r="F1223" s="223"/>
      <c r="G1223" s="223"/>
      <c r="H1223" s="566"/>
      <c r="I1223" s="1205"/>
      <c r="J1223" s="471"/>
      <c r="K1223" s="472"/>
      <c r="L1223" s="568" t="s">
        <v>1787</v>
      </c>
      <c r="M1223" s="471" t="s">
        <v>1778</v>
      </c>
    </row>
    <row r="1224" spans="1:13" ht="21" customHeight="1">
      <c r="A1224" s="233"/>
      <c r="B1224" s="385" t="s">
        <v>1788</v>
      </c>
      <c r="C1224" s="465"/>
      <c r="D1224" s="765"/>
      <c r="E1224" s="765"/>
      <c r="F1224" s="765"/>
      <c r="G1224" s="765"/>
      <c r="H1224" s="1448"/>
      <c r="I1224" s="1449"/>
      <c r="J1224" s="1390"/>
      <c r="K1224" s="552"/>
      <c r="L1224" s="233"/>
      <c r="M1224" s="1451" t="s">
        <v>1780</v>
      </c>
    </row>
    <row r="1225" spans="1:13" ht="21" customHeight="1">
      <c r="A1225" s="432"/>
      <c r="B1225" s="187"/>
      <c r="C1225" s="135"/>
      <c r="D1225" s="136"/>
      <c r="E1225" s="136"/>
      <c r="F1225" s="136"/>
      <c r="G1225" s="136"/>
      <c r="H1225" s="726"/>
      <c r="I1225" s="439"/>
      <c r="J1225" s="440"/>
      <c r="K1225" s="433"/>
      <c r="L1225" s="434"/>
      <c r="M1225" s="434">
        <v>61</v>
      </c>
    </row>
    <row r="1226" spans="1:13" ht="21" customHeight="1">
      <c r="A1226" s="432"/>
      <c r="B1226" s="187"/>
      <c r="C1226" s="135"/>
      <c r="D1226" s="136"/>
      <c r="E1226" s="136"/>
      <c r="F1226" s="136"/>
      <c r="G1226" s="136"/>
      <c r="H1226" s="726"/>
      <c r="I1226" s="439"/>
      <c r="J1226" s="440"/>
      <c r="K1226" s="433"/>
      <c r="L1226" s="434"/>
      <c r="M1226" s="434"/>
    </row>
    <row r="1227" spans="1:13" ht="21" customHeight="1">
      <c r="A1227" s="22" t="s">
        <v>1</v>
      </c>
      <c r="B1227" s="22" t="s">
        <v>2</v>
      </c>
      <c r="C1227" s="39" t="s">
        <v>3</v>
      </c>
      <c r="D1227" s="2695" t="s">
        <v>4</v>
      </c>
      <c r="E1227" s="2747"/>
      <c r="F1227" s="2747"/>
      <c r="G1227" s="2748"/>
      <c r="H1227" s="15" t="s">
        <v>5</v>
      </c>
      <c r="I1227" s="45" t="s">
        <v>6</v>
      </c>
      <c r="J1227" s="14" t="s">
        <v>7</v>
      </c>
      <c r="K1227" s="14" t="s">
        <v>8</v>
      </c>
      <c r="L1227" s="16" t="s">
        <v>9</v>
      </c>
      <c r="M1227" s="16" t="s">
        <v>10</v>
      </c>
    </row>
    <row r="1228" spans="1:13" ht="21" customHeight="1">
      <c r="A1228" s="21"/>
      <c r="B1228" s="21" t="s">
        <v>11</v>
      </c>
      <c r="C1228" s="415" t="s">
        <v>12</v>
      </c>
      <c r="D1228" s="11">
        <v>1</v>
      </c>
      <c r="E1228" s="11">
        <v>2</v>
      </c>
      <c r="F1228" s="12">
        <v>3</v>
      </c>
      <c r="G1228" s="12">
        <v>4</v>
      </c>
      <c r="H1228" s="20"/>
      <c r="I1228" s="13" t="s">
        <v>13</v>
      </c>
      <c r="J1228" s="10" t="s">
        <v>14</v>
      </c>
      <c r="K1228" s="10" t="s">
        <v>15</v>
      </c>
      <c r="L1228" s="17"/>
      <c r="M1228" s="17"/>
    </row>
    <row r="1229" spans="1:13" ht="21" customHeight="1">
      <c r="A1229" s="33"/>
      <c r="B1229" s="146"/>
      <c r="C1229" s="146"/>
      <c r="D1229" s="25"/>
      <c r="E1229" s="25"/>
      <c r="F1229" s="25"/>
      <c r="G1229" s="25"/>
      <c r="H1229" s="24"/>
      <c r="I1229" s="25"/>
      <c r="J1229" s="18" t="s">
        <v>16</v>
      </c>
      <c r="K1229" s="18" t="s">
        <v>17</v>
      </c>
      <c r="L1229" s="19"/>
      <c r="M1229" s="34"/>
    </row>
    <row r="1230" spans="1:13" ht="21" customHeight="1">
      <c r="A1230" s="275"/>
      <c r="B1230" s="454"/>
      <c r="C1230" s="1455"/>
      <c r="D1230" s="50"/>
      <c r="E1230" s="50"/>
      <c r="F1230" s="1456"/>
      <c r="G1230" s="1456"/>
      <c r="H1230" s="1457"/>
      <c r="I1230" s="1458"/>
      <c r="J1230" s="418"/>
      <c r="K1230" s="1422"/>
      <c r="L1230" s="61"/>
      <c r="M1230" s="1459" t="s">
        <v>1781</v>
      </c>
    </row>
    <row r="1231" spans="1:13" ht="21" customHeight="1">
      <c r="A1231" s="114"/>
      <c r="B1231" s="204"/>
      <c r="C1231" s="219"/>
      <c r="D1231" s="108"/>
      <c r="E1231" s="108"/>
      <c r="F1231" s="659"/>
      <c r="G1231" s="659"/>
      <c r="H1231" s="873"/>
      <c r="I1231" s="436"/>
      <c r="J1231" s="422"/>
      <c r="K1231" s="427"/>
      <c r="L1231" s="109"/>
      <c r="M1231" s="1450"/>
    </row>
    <row r="1232" spans="1:13" ht="21" customHeight="1">
      <c r="A1232" s="568" t="s">
        <v>1789</v>
      </c>
      <c r="B1232" s="109" t="s">
        <v>1790</v>
      </c>
      <c r="C1232" s="496" t="s">
        <v>473</v>
      </c>
      <c r="D1232" s="565"/>
      <c r="E1232" s="565"/>
      <c r="F1232" s="565"/>
      <c r="G1232" s="567" t="s">
        <v>414</v>
      </c>
      <c r="H1232" s="119" t="s">
        <v>1791</v>
      </c>
      <c r="I1232" s="1460"/>
      <c r="J1232" s="471" t="s">
        <v>1451</v>
      </c>
      <c r="K1232" s="493" t="s">
        <v>1792</v>
      </c>
      <c r="L1232" s="568" t="s">
        <v>1784</v>
      </c>
      <c r="M1232" s="549" t="s">
        <v>1767</v>
      </c>
    </row>
    <row r="1233" spans="1:13" ht="21" customHeight="1">
      <c r="A1233" s="568" t="s">
        <v>1793</v>
      </c>
      <c r="B1233" s="317"/>
      <c r="C1233" s="565"/>
      <c r="D1233" s="565"/>
      <c r="E1233" s="565"/>
      <c r="F1233" s="565"/>
      <c r="G1233" s="565"/>
      <c r="H1233" s="119" t="s">
        <v>1794</v>
      </c>
      <c r="I1233" s="1315">
        <v>15000</v>
      </c>
      <c r="J1233" s="471" t="s">
        <v>409</v>
      </c>
      <c r="K1233" s="493" t="s">
        <v>474</v>
      </c>
      <c r="L1233" s="154" t="s">
        <v>1795</v>
      </c>
      <c r="M1233" s="471" t="s">
        <v>1221</v>
      </c>
    </row>
    <row r="1234" spans="1:13" ht="21" customHeight="1">
      <c r="A1234" s="119"/>
      <c r="B1234" s="156"/>
      <c r="C1234" s="223"/>
      <c r="D1234" s="545"/>
      <c r="E1234" s="545"/>
      <c r="F1234" s="545"/>
      <c r="G1234" s="545"/>
      <c r="H1234" s="291"/>
      <c r="I1234" s="1200"/>
      <c r="J1234" s="547"/>
      <c r="K1234" s="472" t="s">
        <v>1796</v>
      </c>
      <c r="L1234" s="568" t="s">
        <v>1774</v>
      </c>
      <c r="M1234" s="471"/>
    </row>
    <row r="1235" spans="1:13" ht="21" customHeight="1">
      <c r="A1235" s="66"/>
      <c r="B1235" s="156"/>
      <c r="C1235" s="1199"/>
      <c r="D1235" s="1201"/>
      <c r="E1235" s="764"/>
      <c r="F1235" s="1201"/>
      <c r="G1235" s="764"/>
      <c r="H1235" s="1133"/>
      <c r="I1235" s="1204"/>
      <c r="J1235" s="480"/>
      <c r="K1235" s="472"/>
      <c r="L1235" s="568" t="s">
        <v>1797</v>
      </c>
      <c r="M1235" s="471"/>
    </row>
    <row r="1236" spans="1:13" ht="21" customHeight="1">
      <c r="A1236" s="66"/>
      <c r="B1236" s="156"/>
      <c r="C1236" s="1199"/>
      <c r="D1236" s="1201"/>
      <c r="E1236" s="764"/>
      <c r="F1236" s="1201"/>
      <c r="G1236" s="764"/>
      <c r="H1236" s="1133"/>
      <c r="I1236" s="1204"/>
      <c r="J1236" s="480"/>
      <c r="K1236" s="472"/>
      <c r="L1236" s="568"/>
      <c r="M1236" s="470"/>
    </row>
    <row r="1237" spans="1:13" ht="21" customHeight="1">
      <c r="A1237" s="66" t="s">
        <v>1798</v>
      </c>
      <c r="B1237" s="156"/>
      <c r="C1237" s="1199"/>
      <c r="D1237" s="1201"/>
      <c r="E1237" s="764"/>
      <c r="F1237" s="1201"/>
      <c r="G1237" s="764"/>
      <c r="H1237" s="1133"/>
      <c r="I1237" s="1204"/>
      <c r="J1237" s="480"/>
      <c r="K1237" s="472"/>
      <c r="L1237" s="568"/>
      <c r="M1237" s="470"/>
    </row>
    <row r="1238" spans="1:13" ht="21" customHeight="1">
      <c r="A1238" s="66" t="s">
        <v>1799</v>
      </c>
      <c r="B1238" s="156" t="s">
        <v>1800</v>
      </c>
      <c r="C1238" s="1199" t="s">
        <v>1801</v>
      </c>
      <c r="D1238" s="1201"/>
      <c r="E1238" s="567" t="s">
        <v>414</v>
      </c>
      <c r="F1238" s="1201"/>
      <c r="G1238" s="764"/>
      <c r="H1238" s="119" t="s">
        <v>436</v>
      </c>
      <c r="I1238" s="1204"/>
      <c r="J1238" s="471" t="s">
        <v>452</v>
      </c>
      <c r="K1238" s="472" t="s">
        <v>649</v>
      </c>
      <c r="L1238" s="568" t="s">
        <v>1802</v>
      </c>
      <c r="M1238" s="549" t="s">
        <v>1767</v>
      </c>
    </row>
    <row r="1239" spans="1:13" ht="21" customHeight="1">
      <c r="A1239" s="66"/>
      <c r="B1239" s="156" t="s">
        <v>1803</v>
      </c>
      <c r="C1239" s="1199"/>
      <c r="D1239" s="1201"/>
      <c r="E1239" s="764"/>
      <c r="F1239" s="1201"/>
      <c r="G1239" s="764"/>
      <c r="H1239" s="1133" t="s">
        <v>1804</v>
      </c>
      <c r="I1239" s="1204">
        <v>100</v>
      </c>
      <c r="J1239" s="470" t="s">
        <v>409</v>
      </c>
      <c r="K1239" s="472"/>
      <c r="L1239" s="568" t="s">
        <v>1805</v>
      </c>
      <c r="M1239" s="471" t="s">
        <v>1221</v>
      </c>
    </row>
    <row r="1240" spans="1:13" ht="21" customHeight="1">
      <c r="A1240" s="66"/>
      <c r="B1240" s="156" t="s">
        <v>1806</v>
      </c>
      <c r="C1240" s="1199"/>
      <c r="D1240" s="1201"/>
      <c r="E1240" s="764"/>
      <c r="F1240" s="1201"/>
      <c r="G1240" s="764"/>
      <c r="H1240" s="1133"/>
      <c r="I1240" s="1204"/>
      <c r="J1240" s="480"/>
      <c r="K1240" s="472"/>
      <c r="L1240" s="568" t="s">
        <v>975</v>
      </c>
      <c r="M1240" s="470"/>
    </row>
    <row r="1241" spans="1:13" ht="21" customHeight="1">
      <c r="A1241" s="66" t="s">
        <v>1807</v>
      </c>
      <c r="B1241" s="156" t="s">
        <v>1800</v>
      </c>
      <c r="C1241" s="1199" t="s">
        <v>1808</v>
      </c>
      <c r="D1241" s="1201"/>
      <c r="E1241" s="567" t="s">
        <v>414</v>
      </c>
      <c r="F1241" s="567" t="s">
        <v>414</v>
      </c>
      <c r="G1241" s="764"/>
      <c r="H1241" s="546" t="s">
        <v>451</v>
      </c>
      <c r="I1241" s="1204"/>
      <c r="J1241" s="471" t="s">
        <v>452</v>
      </c>
      <c r="K1241" s="472" t="s">
        <v>469</v>
      </c>
      <c r="L1241" s="568" t="s">
        <v>1809</v>
      </c>
      <c r="M1241" s="549" t="s">
        <v>1767</v>
      </c>
    </row>
    <row r="1242" spans="1:13" ht="21" customHeight="1">
      <c r="A1242" s="66" t="s">
        <v>1810</v>
      </c>
      <c r="B1242" s="156" t="s">
        <v>1803</v>
      </c>
      <c r="C1242" s="1199"/>
      <c r="D1242" s="1201"/>
      <c r="E1242" s="764"/>
      <c r="F1242" s="1201"/>
      <c r="G1242" s="764"/>
      <c r="H1242" s="1133" t="s">
        <v>1811</v>
      </c>
      <c r="I1242" s="1204">
        <v>3400</v>
      </c>
      <c r="J1242" s="470" t="s">
        <v>409</v>
      </c>
      <c r="K1242" s="472" t="s">
        <v>1812</v>
      </c>
      <c r="L1242" s="568" t="s">
        <v>1813</v>
      </c>
      <c r="M1242" s="471" t="s">
        <v>1221</v>
      </c>
    </row>
    <row r="1243" spans="1:13" ht="21" customHeight="1">
      <c r="A1243" s="66"/>
      <c r="B1243" s="156" t="s">
        <v>1806</v>
      </c>
      <c r="C1243" s="1199"/>
      <c r="D1243" s="1201"/>
      <c r="E1243" s="764"/>
      <c r="F1243" s="1201"/>
      <c r="G1243" s="764"/>
      <c r="H1243" s="1133" t="s">
        <v>461</v>
      </c>
      <c r="I1243" s="1204"/>
      <c r="J1243" s="480"/>
      <c r="K1243" s="472"/>
      <c r="L1243" s="568" t="s">
        <v>1812</v>
      </c>
      <c r="M1243" s="470"/>
    </row>
    <row r="1244" spans="1:13" ht="21" customHeight="1">
      <c r="A1244" s="66"/>
      <c r="B1244" s="156" t="s">
        <v>1814</v>
      </c>
      <c r="C1244" s="1199"/>
      <c r="D1244" s="1201"/>
      <c r="E1244" s="764"/>
      <c r="F1244" s="1201"/>
      <c r="G1244" s="764"/>
      <c r="H1244" s="1133" t="s">
        <v>1815</v>
      </c>
      <c r="I1244" s="1204">
        <v>4080</v>
      </c>
      <c r="J1244" s="480"/>
      <c r="K1244" s="472"/>
      <c r="L1244" s="568"/>
      <c r="M1244" s="470"/>
    </row>
    <row r="1245" spans="1:13" ht="21" customHeight="1">
      <c r="A1245" s="66"/>
      <c r="B1245" s="156" t="s">
        <v>1816</v>
      </c>
      <c r="C1245" s="1199"/>
      <c r="D1245" s="1201"/>
      <c r="E1245" s="764"/>
      <c r="F1245" s="1201"/>
      <c r="G1245" s="764"/>
      <c r="H1245" s="1133"/>
      <c r="I1245" s="1204"/>
      <c r="J1245" s="480"/>
      <c r="K1245" s="472"/>
      <c r="L1245" s="568"/>
      <c r="M1245" s="470"/>
    </row>
    <row r="1246" spans="1:13" ht="21" customHeight="1">
      <c r="A1246" s="66"/>
      <c r="B1246" s="156" t="s">
        <v>1817</v>
      </c>
      <c r="C1246" s="1199"/>
      <c r="D1246" s="1201"/>
      <c r="E1246" s="764"/>
      <c r="F1246" s="1201"/>
      <c r="G1246" s="764"/>
      <c r="H1246" s="1133"/>
      <c r="I1246" s="1204"/>
      <c r="J1246" s="480"/>
      <c r="K1246" s="472"/>
      <c r="L1246" s="568"/>
      <c r="M1246" s="470"/>
    </row>
    <row r="1247" spans="1:13" ht="21" customHeight="1">
      <c r="A1247" s="230"/>
      <c r="B1247" s="174"/>
      <c r="C1247" s="73"/>
      <c r="D1247" s="32"/>
      <c r="E1247" s="32"/>
      <c r="F1247" s="73"/>
      <c r="G1247" s="73"/>
      <c r="H1247" s="1461"/>
      <c r="I1247" s="437"/>
      <c r="J1247" s="438"/>
      <c r="K1247" s="1462"/>
      <c r="L1247" s="1414"/>
      <c r="M1247" s="697"/>
    </row>
    <row r="1248" spans="1:13" ht="21" customHeight="1">
      <c r="A1248" s="1463"/>
      <c r="B1248" s="711"/>
      <c r="C1248" s="389"/>
      <c r="D1248" s="390"/>
      <c r="E1248" s="390"/>
      <c r="F1248" s="389"/>
      <c r="G1248" s="389"/>
      <c r="H1248" s="1464"/>
      <c r="I1248" s="1465"/>
      <c r="J1248" s="1466"/>
      <c r="K1248" s="1467"/>
      <c r="L1248" s="874"/>
      <c r="M1248" s="876"/>
    </row>
    <row r="1249" spans="1:13" ht="21" customHeight="1">
      <c r="A1249" s="432"/>
      <c r="B1249" s="187"/>
      <c r="C1249" s="135"/>
      <c r="D1249" s="136"/>
      <c r="E1249" s="136"/>
      <c r="F1249" s="135"/>
      <c r="G1249" s="135"/>
      <c r="H1249" s="726"/>
      <c r="I1249" s="439"/>
      <c r="J1249" s="440"/>
      <c r="K1249" s="1468"/>
      <c r="L1249" s="877"/>
      <c r="M1249" s="2669">
        <v>62</v>
      </c>
    </row>
    <row r="1250" spans="1:13" ht="21" customHeight="1">
      <c r="A1250" s="1469"/>
      <c r="B1250" s="1470"/>
      <c r="C1250" s="141"/>
      <c r="D1250" s="142"/>
      <c r="E1250" s="142"/>
      <c r="F1250" s="141"/>
      <c r="G1250" s="141"/>
      <c r="H1250" s="1471"/>
      <c r="I1250" s="1472"/>
      <c r="J1250" s="890"/>
      <c r="K1250" s="1473"/>
      <c r="L1250" s="887"/>
      <c r="M1250" s="884"/>
    </row>
    <row r="1251" spans="1:13" ht="21" customHeight="1">
      <c r="A1251" s="22" t="s">
        <v>1</v>
      </c>
      <c r="B1251" s="22" t="s">
        <v>2</v>
      </c>
      <c r="C1251" s="39" t="s">
        <v>3</v>
      </c>
      <c r="D1251" s="2695" t="s">
        <v>4</v>
      </c>
      <c r="E1251" s="2747"/>
      <c r="F1251" s="2747"/>
      <c r="G1251" s="2748"/>
      <c r="H1251" s="15" t="s">
        <v>5</v>
      </c>
      <c r="I1251" s="45" t="s">
        <v>6</v>
      </c>
      <c r="J1251" s="14" t="s">
        <v>7</v>
      </c>
      <c r="K1251" s="14" t="s">
        <v>8</v>
      </c>
      <c r="L1251" s="16" t="s">
        <v>9</v>
      </c>
      <c r="M1251" s="16" t="s">
        <v>10</v>
      </c>
    </row>
    <row r="1252" spans="1:13" ht="21" customHeight="1">
      <c r="A1252" s="21"/>
      <c r="B1252" s="21" t="s">
        <v>11</v>
      </c>
      <c r="C1252" s="415" t="s">
        <v>12</v>
      </c>
      <c r="D1252" s="11">
        <v>1</v>
      </c>
      <c r="E1252" s="11">
        <v>2</v>
      </c>
      <c r="F1252" s="12">
        <v>3</v>
      </c>
      <c r="G1252" s="12">
        <v>4</v>
      </c>
      <c r="H1252" s="20"/>
      <c r="I1252" s="13" t="s">
        <v>13</v>
      </c>
      <c r="J1252" s="10" t="s">
        <v>14</v>
      </c>
      <c r="K1252" s="10" t="s">
        <v>15</v>
      </c>
      <c r="L1252" s="17"/>
      <c r="M1252" s="17"/>
    </row>
    <row r="1253" spans="1:13" ht="21" customHeight="1">
      <c r="A1253" s="33"/>
      <c r="B1253" s="146"/>
      <c r="C1253" s="146"/>
      <c r="D1253" s="25"/>
      <c r="E1253" s="25"/>
      <c r="F1253" s="25"/>
      <c r="G1253" s="25"/>
      <c r="H1253" s="24"/>
      <c r="I1253" s="25"/>
      <c r="J1253" s="18" t="s">
        <v>16</v>
      </c>
      <c r="K1253" s="18" t="s">
        <v>17</v>
      </c>
      <c r="L1253" s="19"/>
      <c r="M1253" s="34"/>
    </row>
    <row r="1254" spans="1:13" ht="21" customHeight="1">
      <c r="A1254" s="1009" t="s">
        <v>1818</v>
      </c>
      <c r="B1254" s="584"/>
      <c r="C1254" s="1232"/>
      <c r="D1254" s="1233"/>
      <c r="E1254" s="1253"/>
      <c r="F1254" s="1233"/>
      <c r="G1254" s="1253"/>
      <c r="H1254" s="1452"/>
      <c r="I1254" s="1453"/>
      <c r="J1254" s="1454"/>
      <c r="K1254" s="581"/>
      <c r="L1254" s="276"/>
      <c r="M1254" s="848"/>
    </row>
    <row r="1255" spans="1:13" ht="21" customHeight="1">
      <c r="A1255" s="568" t="s">
        <v>1819</v>
      </c>
      <c r="B1255" s="156" t="s">
        <v>449</v>
      </c>
      <c r="C1255" s="1199" t="s">
        <v>1830</v>
      </c>
      <c r="D1255" s="545"/>
      <c r="E1255" s="545" t="s">
        <v>414</v>
      </c>
      <c r="F1255" s="545" t="s">
        <v>414</v>
      </c>
      <c r="G1255" s="545" t="s">
        <v>414</v>
      </c>
      <c r="H1255" s="546" t="s">
        <v>451</v>
      </c>
      <c r="I1255" s="1200"/>
      <c r="J1255" s="471" t="s">
        <v>452</v>
      </c>
      <c r="K1255" s="66" t="s">
        <v>453</v>
      </c>
      <c r="L1255" s="1474" t="s">
        <v>1820</v>
      </c>
      <c r="M1255" s="471" t="s">
        <v>1767</v>
      </c>
    </row>
    <row r="1256" spans="1:13" ht="21" customHeight="1">
      <c r="A1256" s="568" t="s">
        <v>1821</v>
      </c>
      <c r="B1256" s="156" t="s">
        <v>455</v>
      </c>
      <c r="C1256" s="1199"/>
      <c r="D1256" s="1201"/>
      <c r="E1256" s="764"/>
      <c r="F1256" s="545"/>
      <c r="G1256" s="764"/>
      <c r="H1256" s="1133" t="s">
        <v>1822</v>
      </c>
      <c r="I1256" s="1200">
        <v>1250</v>
      </c>
      <c r="J1256" s="471" t="s">
        <v>456</v>
      </c>
      <c r="K1256" s="109" t="s">
        <v>1823</v>
      </c>
      <c r="L1256" s="1474" t="s">
        <v>1824</v>
      </c>
      <c r="M1256" s="471" t="s">
        <v>1221</v>
      </c>
    </row>
    <row r="1257" spans="1:13" ht="21" customHeight="1">
      <c r="A1257" s="568"/>
      <c r="B1257" s="156" t="s">
        <v>459</v>
      </c>
      <c r="C1257" s="1199"/>
      <c r="D1257" s="1201"/>
      <c r="E1257" s="1201"/>
      <c r="F1257" s="1201"/>
      <c r="G1257" s="369"/>
      <c r="H1257" s="1133" t="s">
        <v>461</v>
      </c>
      <c r="I1257" s="1202"/>
      <c r="J1257" s="549"/>
      <c r="K1257" s="66" t="s">
        <v>1825</v>
      </c>
      <c r="L1257" s="1474" t="s">
        <v>1826</v>
      </c>
      <c r="M1257" s="223"/>
    </row>
    <row r="1258" spans="1:13" ht="21" customHeight="1">
      <c r="A1258" s="568"/>
      <c r="B1258" s="156"/>
      <c r="C1258" s="1199"/>
      <c r="D1258" s="1201"/>
      <c r="E1258" s="1201"/>
      <c r="F1258" s="1201"/>
      <c r="G1258" s="369"/>
      <c r="H1258" s="1133" t="s">
        <v>1827</v>
      </c>
      <c r="I1258" s="1204">
        <v>1500</v>
      </c>
      <c r="J1258" s="471"/>
      <c r="K1258" s="66" t="s">
        <v>1828</v>
      </c>
      <c r="L1258" s="1474" t="s">
        <v>1829</v>
      </c>
      <c r="M1258" s="223"/>
    </row>
    <row r="1259" spans="1:13" ht="21" customHeight="1">
      <c r="A1259" s="114"/>
      <c r="B1259" s="204"/>
      <c r="C1259" s="120"/>
      <c r="D1259" s="108"/>
      <c r="E1259" s="108"/>
      <c r="F1259" s="120"/>
      <c r="G1259" s="120"/>
      <c r="H1259" s="873"/>
      <c r="I1259" s="436"/>
      <c r="J1259" s="422"/>
      <c r="K1259" s="427"/>
      <c r="L1259" s="676"/>
      <c r="M1259" s="694"/>
    </row>
    <row r="1260" spans="1:13" ht="21" customHeight="1">
      <c r="A1260" s="114"/>
      <c r="B1260" s="204"/>
      <c r="C1260" s="120"/>
      <c r="D1260" s="108"/>
      <c r="E1260" s="108"/>
      <c r="F1260" s="120"/>
      <c r="G1260" s="120"/>
      <c r="H1260" s="873"/>
      <c r="I1260" s="436"/>
      <c r="J1260" s="422"/>
      <c r="K1260" s="427"/>
      <c r="L1260" s="676"/>
      <c r="M1260" s="694"/>
    </row>
    <row r="1261" spans="1:13" ht="21" customHeight="1">
      <c r="A1261" s="114"/>
      <c r="B1261" s="204"/>
      <c r="C1261" s="120"/>
      <c r="D1261" s="108"/>
      <c r="E1261" s="108"/>
      <c r="F1261" s="120"/>
      <c r="G1261" s="120"/>
      <c r="H1261" s="873"/>
      <c r="I1261" s="436"/>
      <c r="J1261" s="422"/>
      <c r="K1261" s="427"/>
      <c r="L1261" s="109"/>
      <c r="M1261" s="694"/>
    </row>
    <row r="1262" spans="1:13" ht="21" customHeight="1">
      <c r="A1262" s="114"/>
      <c r="B1262" s="204"/>
      <c r="C1262" s="120"/>
      <c r="D1262" s="108"/>
      <c r="E1262" s="108"/>
      <c r="F1262" s="108"/>
      <c r="G1262" s="108"/>
      <c r="H1262" s="873"/>
      <c r="I1262" s="436"/>
      <c r="J1262" s="422"/>
      <c r="K1262" s="428"/>
      <c r="L1262" s="420"/>
      <c r="M1262" s="694"/>
    </row>
    <row r="1263" spans="1:13" ht="21" customHeight="1">
      <c r="A1263" s="114"/>
      <c r="B1263" s="204"/>
      <c r="C1263" s="120"/>
      <c r="D1263" s="108"/>
      <c r="E1263" s="108"/>
      <c r="F1263" s="108"/>
      <c r="G1263" s="108"/>
      <c r="H1263" s="873"/>
      <c r="I1263" s="436"/>
      <c r="J1263" s="422"/>
      <c r="K1263" s="428"/>
      <c r="L1263" s="420"/>
      <c r="M1263" s="694"/>
    </row>
    <row r="1264" spans="1:13" ht="21" customHeight="1">
      <c r="A1264" s="230"/>
      <c r="B1264" s="174"/>
      <c r="C1264" s="73"/>
      <c r="D1264" s="32"/>
      <c r="E1264" s="32"/>
      <c r="F1264" s="32"/>
      <c r="G1264" s="32"/>
      <c r="H1264" s="1461"/>
      <c r="I1264" s="437"/>
      <c r="J1264" s="438"/>
      <c r="K1264" s="430"/>
      <c r="L1264" s="431"/>
      <c r="M1264" s="697"/>
    </row>
    <row r="1265" spans="1:13" ht="21" customHeight="1">
      <c r="A1265" s="275"/>
      <c r="B1265" s="454"/>
      <c r="C1265" s="277"/>
      <c r="D1265" s="50"/>
      <c r="E1265" s="50"/>
      <c r="F1265" s="50"/>
      <c r="G1265" s="50"/>
      <c r="H1265" s="455" t="s">
        <v>397</v>
      </c>
      <c r="I1265" s="727">
        <v>35830</v>
      </c>
      <c r="J1265" s="713" t="s">
        <v>751</v>
      </c>
      <c r="K1265" s="457"/>
      <c r="L1265" s="458"/>
      <c r="M1265" s="458"/>
    </row>
    <row r="1266" spans="1:13" ht="21" customHeight="1">
      <c r="A1266" s="230"/>
      <c r="B1266" s="459"/>
      <c r="C1266" s="73"/>
      <c r="D1266" s="32"/>
      <c r="E1266" s="32"/>
      <c r="F1266" s="32"/>
      <c r="G1266" s="32"/>
      <c r="H1266" s="2698" t="s">
        <v>18</v>
      </c>
      <c r="I1266" s="2699"/>
      <c r="J1266" s="2700"/>
      <c r="K1266" s="430"/>
      <c r="L1266" s="431"/>
      <c r="M1266" s="431"/>
    </row>
    <row r="1267" spans="1:13" ht="21" customHeight="1">
      <c r="A1267" s="2716" t="s">
        <v>1833</v>
      </c>
      <c r="B1267" s="2717"/>
      <c r="C1267" s="2717"/>
      <c r="D1267" s="2717"/>
      <c r="E1267" s="2717"/>
      <c r="F1267" s="2717"/>
      <c r="G1267" s="2718"/>
      <c r="H1267" s="2722" t="s">
        <v>1831</v>
      </c>
      <c r="I1267" s="2723"/>
      <c r="J1267" s="2724"/>
      <c r="K1267" s="2717" t="s">
        <v>1832</v>
      </c>
      <c r="L1267" s="2717"/>
      <c r="M1267" s="2718"/>
    </row>
    <row r="1268" spans="1:13" ht="21" customHeight="1">
      <c r="A1268" s="2719"/>
      <c r="B1268" s="2720"/>
      <c r="C1268" s="2720"/>
      <c r="D1268" s="2720"/>
      <c r="E1268" s="2720"/>
      <c r="F1268" s="2720"/>
      <c r="G1268" s="2721"/>
      <c r="H1268" s="2725"/>
      <c r="I1268" s="2726"/>
      <c r="J1268" s="2727"/>
      <c r="K1268" s="2720"/>
      <c r="L1268" s="2720"/>
      <c r="M1268" s="2721"/>
    </row>
    <row r="1273" spans="1:13" ht="21" customHeight="1">
      <c r="M1273" s="214">
        <v>63</v>
      </c>
    </row>
    <row r="1275" spans="1:13" ht="21" customHeight="1">
      <c r="A1275" s="2" t="s">
        <v>752</v>
      </c>
      <c r="B1275" s="3"/>
      <c r="C1275" s="4"/>
      <c r="D1275" s="4"/>
      <c r="E1275" s="4"/>
      <c r="F1275" s="4"/>
      <c r="G1275" s="4"/>
      <c r="H1275" s="3"/>
      <c r="I1275" s="37"/>
      <c r="J1275" s="3"/>
      <c r="K1275" s="3"/>
      <c r="L1275" s="3"/>
      <c r="M1275" s="283"/>
    </row>
    <row r="1276" spans="1:13" ht="21" customHeight="1">
      <c r="A1276" s="1170" t="s">
        <v>725</v>
      </c>
      <c r="B1276" s="1170"/>
      <c r="C1276" s="1170"/>
      <c r="D1276" s="1170"/>
      <c r="E1276" s="461"/>
      <c r="F1276" s="461"/>
      <c r="G1276" s="461"/>
      <c r="H1276" s="461"/>
      <c r="I1276" s="738"/>
      <c r="J1276" s="461"/>
      <c r="K1276" s="461"/>
      <c r="L1276" s="461"/>
      <c r="M1276" s="461"/>
    </row>
    <row r="1277" spans="1:13" s="65" customFormat="1" ht="21" customHeight="1">
      <c r="A1277" s="1276" t="s">
        <v>635</v>
      </c>
      <c r="B1277" s="397"/>
      <c r="C1277" s="1"/>
      <c r="D1277" s="397"/>
      <c r="E1277" s="397"/>
      <c r="F1277" s="397"/>
      <c r="G1277" s="399"/>
      <c r="H1277" s="1"/>
      <c r="I1277" s="1174"/>
      <c r="J1277" s="35"/>
      <c r="K1277" s="36"/>
      <c r="L1277" s="36"/>
      <c r="M1277" s="36"/>
    </row>
    <row r="1278" spans="1:13" ht="21" customHeight="1">
      <c r="A1278" s="1276" t="s">
        <v>636</v>
      </c>
      <c r="B1278" s="1276"/>
      <c r="C1278" s="7"/>
      <c r="D1278" s="1276"/>
      <c r="E1278" s="1276"/>
      <c r="F1278" s="1276"/>
      <c r="G1278" s="905"/>
      <c r="H1278" s="7"/>
      <c r="I1278" s="1340"/>
      <c r="J1278" s="905"/>
      <c r="K1278" s="1276"/>
      <c r="L1278" s="36"/>
      <c r="M1278" s="36"/>
    </row>
    <row r="1279" spans="1:13" s="214" customFormat="1" ht="21" customHeight="1">
      <c r="A1279" s="1276" t="s">
        <v>393</v>
      </c>
      <c r="B1279" s="839"/>
      <c r="C1279" s="1172"/>
      <c r="D1279" s="839"/>
      <c r="E1279" s="1173"/>
      <c r="F1279" s="1173"/>
      <c r="G1279" s="840"/>
      <c r="H1279" s="1"/>
      <c r="I1279" s="1174"/>
      <c r="J1279" s="35"/>
      <c r="K1279" s="36"/>
      <c r="L1279" s="36"/>
      <c r="M1279" s="36"/>
    </row>
    <row r="1280" spans="1:13" s="214" customFormat="1" ht="21" customHeight="1">
      <c r="A1280" s="691" t="s">
        <v>637</v>
      </c>
      <c r="B1280" s="691"/>
      <c r="C1280" s="691"/>
      <c r="D1280" s="691"/>
      <c r="E1280" s="691"/>
      <c r="F1280" s="691"/>
      <c r="G1280" s="840"/>
      <c r="H1280" s="1"/>
      <c r="I1280" s="1174"/>
      <c r="J1280" s="35"/>
      <c r="K1280" s="36"/>
      <c r="L1280" s="36"/>
      <c r="M1280" s="36"/>
    </row>
    <row r="1281" spans="1:13" s="65" customFormat="1" ht="21" customHeight="1">
      <c r="A1281" s="691" t="s">
        <v>638</v>
      </c>
      <c r="B1281" s="691"/>
      <c r="C1281" s="691"/>
      <c r="D1281" s="691"/>
      <c r="E1281" s="691"/>
      <c r="F1281" s="691"/>
      <c r="G1281" s="840"/>
      <c r="H1281" s="1"/>
      <c r="I1281" s="1174"/>
      <c r="J1281" s="35"/>
      <c r="K1281" s="36"/>
      <c r="L1281" s="36"/>
      <c r="M1281" s="36"/>
    </row>
    <row r="1282" spans="1:13" ht="21" customHeight="1">
      <c r="A1282" s="691" t="s">
        <v>639</v>
      </c>
      <c r="B1282" s="691"/>
      <c r="C1282" s="691"/>
      <c r="D1282" s="691"/>
      <c r="E1282" s="691"/>
      <c r="F1282" s="691"/>
      <c r="G1282" s="840"/>
      <c r="H1282" s="1"/>
      <c r="I1282" s="1174"/>
      <c r="J1282" s="35"/>
      <c r="K1282" s="36"/>
      <c r="L1282" s="36"/>
      <c r="M1282" s="36"/>
    </row>
    <row r="1283" spans="1:13" ht="21" customHeight="1">
      <c r="A1283" s="691" t="s">
        <v>640</v>
      </c>
      <c r="B1283" s="691"/>
      <c r="C1283" s="691"/>
      <c r="D1283" s="691"/>
      <c r="E1283" s="691"/>
      <c r="F1283" s="691"/>
      <c r="G1283" s="840"/>
      <c r="H1283" s="1"/>
      <c r="I1283" s="1174"/>
      <c r="J1283" s="35"/>
      <c r="K1283" s="36"/>
      <c r="L1283" s="36"/>
      <c r="M1283" s="36"/>
    </row>
    <row r="1284" spans="1:13" ht="21" customHeight="1">
      <c r="A1284" s="405" t="s">
        <v>1834</v>
      </c>
      <c r="B1284" s="405"/>
      <c r="C1284" s="405"/>
      <c r="D1284" s="405"/>
      <c r="E1284" s="405"/>
      <c r="F1284" s="405"/>
      <c r="G1284" s="405"/>
      <c r="H1284" s="405"/>
      <c r="I1284" s="44"/>
      <c r="J1284" s="405"/>
      <c r="K1284" s="405"/>
      <c r="L1284" s="405"/>
      <c r="M1284" s="405"/>
    </row>
    <row r="1285" spans="1:13" ht="21" customHeight="1">
      <c r="A1285" s="1276" t="s">
        <v>19</v>
      </c>
      <c r="B1285" s="1276"/>
      <c r="C1285" s="7"/>
      <c r="D1285" s="1276"/>
      <c r="E1285" s="1276"/>
      <c r="F1285" s="1276"/>
      <c r="G1285" s="903"/>
      <c r="H1285" s="1"/>
      <c r="I1285" s="1174"/>
      <c r="J1285" s="35"/>
      <c r="K1285" s="36"/>
      <c r="L1285" s="36"/>
      <c r="M1285" s="36"/>
    </row>
    <row r="1286" spans="1:13" ht="21" customHeight="1">
      <c r="A1286" s="691" t="s">
        <v>641</v>
      </c>
      <c r="B1286" s="691"/>
      <c r="C1286" s="691"/>
      <c r="D1286" s="691"/>
      <c r="E1286" s="691"/>
      <c r="F1286" s="691"/>
      <c r="G1286" s="691"/>
      <c r="H1286" s="691"/>
      <c r="I1286" s="841"/>
      <c r="J1286" s="691"/>
      <c r="K1286" s="691"/>
      <c r="L1286" s="691"/>
      <c r="M1286" s="691"/>
    </row>
    <row r="1287" spans="1:13" ht="21" customHeight="1">
      <c r="A1287" s="691" t="s">
        <v>1835</v>
      </c>
      <c r="B1287" s="691"/>
      <c r="C1287" s="691"/>
      <c r="D1287" s="691"/>
      <c r="E1287" s="691"/>
      <c r="F1287" s="691"/>
      <c r="G1287" s="691"/>
      <c r="H1287" s="691"/>
      <c r="I1287" s="841"/>
      <c r="J1287" s="691"/>
      <c r="K1287" s="691"/>
      <c r="L1287" s="691"/>
      <c r="M1287" s="691"/>
    </row>
    <row r="1288" spans="1:13" ht="21" customHeight="1">
      <c r="A1288" s="691" t="s">
        <v>1836</v>
      </c>
      <c r="B1288" s="691"/>
      <c r="C1288" s="691"/>
      <c r="D1288" s="691"/>
      <c r="E1288" s="691"/>
      <c r="F1288" s="691"/>
      <c r="G1288" s="691"/>
      <c r="H1288" s="691"/>
      <c r="I1288" s="841"/>
      <c r="J1288" s="691"/>
      <c r="K1288" s="691"/>
      <c r="L1288" s="691"/>
      <c r="M1288" s="691"/>
    </row>
    <row r="1289" spans="1:13" ht="21" customHeight="1">
      <c r="A1289" s="691" t="s">
        <v>1837</v>
      </c>
      <c r="B1289" s="691"/>
      <c r="C1289" s="691"/>
      <c r="D1289" s="691"/>
      <c r="E1289" s="691"/>
      <c r="F1289" s="691"/>
      <c r="G1289" s="691"/>
      <c r="H1289" s="691"/>
      <c r="I1289" s="841"/>
      <c r="J1289" s="691"/>
      <c r="K1289" s="691"/>
      <c r="L1289" s="691"/>
      <c r="M1289" s="691"/>
    </row>
    <row r="1290" spans="1:13" ht="21" customHeight="1">
      <c r="A1290" s="691" t="s">
        <v>1838</v>
      </c>
      <c r="B1290" s="691"/>
      <c r="C1290" s="691"/>
      <c r="D1290" s="691"/>
      <c r="E1290" s="691"/>
      <c r="F1290" s="691"/>
      <c r="G1290" s="691"/>
      <c r="H1290" s="691"/>
      <c r="I1290" s="841"/>
      <c r="J1290" s="691"/>
      <c r="K1290" s="691"/>
      <c r="L1290" s="691"/>
      <c r="M1290" s="691"/>
    </row>
    <row r="1291" spans="1:13" ht="21" customHeight="1">
      <c r="A1291" s="691" t="s">
        <v>1839</v>
      </c>
      <c r="B1291" s="691"/>
      <c r="C1291" s="691"/>
      <c r="D1291" s="691"/>
      <c r="E1291" s="691"/>
      <c r="F1291" s="691"/>
      <c r="G1291" s="691"/>
      <c r="H1291" s="691"/>
      <c r="I1291" s="841"/>
      <c r="J1291" s="691"/>
      <c r="K1291" s="691"/>
      <c r="L1291" s="691"/>
      <c r="M1291" s="691"/>
    </row>
    <row r="1292" spans="1:13" s="65" customFormat="1" ht="21" customHeight="1">
      <c r="A1292" s="691" t="s">
        <v>1840</v>
      </c>
      <c r="B1292" s="691"/>
      <c r="C1292" s="691"/>
      <c r="D1292" s="691"/>
      <c r="E1292" s="691"/>
      <c r="F1292" s="691"/>
      <c r="G1292" s="691"/>
      <c r="H1292" s="691"/>
      <c r="I1292" s="841"/>
      <c r="J1292" s="691"/>
      <c r="K1292" s="691"/>
      <c r="L1292" s="691"/>
      <c r="M1292" s="691"/>
    </row>
    <row r="1293" spans="1:13" ht="21" customHeight="1">
      <c r="A1293" s="283"/>
      <c r="B1293" s="286"/>
      <c r="C1293" s="286"/>
      <c r="D1293" s="286"/>
      <c r="E1293" s="286"/>
      <c r="F1293" s="286"/>
      <c r="G1293" s="29"/>
      <c r="H1293" s="37"/>
      <c r="I1293" s="37"/>
      <c r="J1293" s="30"/>
      <c r="K1293" s="283"/>
      <c r="L1293" s="36"/>
      <c r="M1293" s="36"/>
    </row>
    <row r="1294" spans="1:13" ht="21" customHeight="1">
      <c r="A1294" s="1278"/>
      <c r="B1294" s="1276"/>
      <c r="C1294" s="1276"/>
      <c r="D1294" s="1276"/>
      <c r="E1294" s="1276"/>
      <c r="F1294" s="1276"/>
      <c r="G1294" s="29"/>
      <c r="H1294" s="690"/>
      <c r="I1294" s="690"/>
      <c r="J1294" s="903"/>
      <c r="K1294" s="1278"/>
      <c r="L1294" s="36"/>
      <c r="M1294" s="36"/>
    </row>
    <row r="1295" spans="1:13" ht="21" customHeight="1">
      <c r="A1295" s="1278"/>
      <c r="B1295" s="1276"/>
      <c r="C1295" s="1276"/>
      <c r="D1295" s="1276"/>
      <c r="E1295" s="1276"/>
      <c r="F1295" s="1276"/>
      <c r="G1295" s="29"/>
      <c r="H1295" s="690"/>
      <c r="I1295" s="690"/>
      <c r="J1295" s="903"/>
      <c r="K1295" s="1278"/>
      <c r="L1295" s="36"/>
      <c r="M1295" s="36"/>
    </row>
    <row r="1296" spans="1:13" ht="21" customHeight="1">
      <c r="A1296" s="1278"/>
      <c r="B1296" s="1276"/>
      <c r="C1296" s="1276"/>
      <c r="D1296" s="1276"/>
      <c r="E1296" s="1276"/>
      <c r="F1296" s="1276"/>
      <c r="G1296" s="29"/>
      <c r="H1296" s="690"/>
      <c r="I1296" s="690"/>
      <c r="J1296" s="903"/>
      <c r="K1296" s="1278"/>
      <c r="L1296" s="36"/>
      <c r="M1296" s="36"/>
    </row>
    <row r="1297" spans="1:13" ht="21" customHeight="1">
      <c r="A1297" s="1278"/>
      <c r="B1297" s="1276"/>
      <c r="C1297" s="1276"/>
      <c r="D1297" s="1276"/>
      <c r="E1297" s="1276"/>
      <c r="F1297" s="1276"/>
      <c r="G1297" s="29"/>
      <c r="H1297" s="690"/>
      <c r="I1297" s="690"/>
      <c r="J1297" s="903"/>
      <c r="K1297" s="1278"/>
      <c r="L1297" s="36"/>
      <c r="M1297" s="36">
        <v>64</v>
      </c>
    </row>
    <row r="1298" spans="1:13" ht="21" customHeight="1">
      <c r="A1298" s="1278"/>
      <c r="B1298" s="1276"/>
      <c r="C1298" s="1276"/>
      <c r="D1298" s="1276"/>
      <c r="E1298" s="1276"/>
      <c r="F1298" s="1276"/>
      <c r="G1298" s="29"/>
      <c r="H1298" s="690"/>
      <c r="I1298" s="690"/>
      <c r="J1298" s="903"/>
      <c r="K1298" s="1278"/>
      <c r="L1298" s="36"/>
      <c r="M1298" s="36"/>
    </row>
    <row r="1299" spans="1:13" s="214" customFormat="1" ht="21" customHeight="1">
      <c r="A1299" s="905" t="s">
        <v>0</v>
      </c>
      <c r="B1299" s="903"/>
      <c r="C1299" s="530"/>
      <c r="D1299" s="905"/>
      <c r="E1299" s="905"/>
      <c r="F1299" s="905"/>
      <c r="G1299" s="903"/>
      <c r="H1299" s="690"/>
      <c r="I1299" s="841"/>
      <c r="J1299" s="903"/>
      <c r="K1299" s="1278"/>
      <c r="L1299" s="36"/>
      <c r="M1299" s="48"/>
    </row>
    <row r="1300" spans="1:13" s="214" customFormat="1" ht="21" customHeight="1">
      <c r="A1300" s="691" t="s">
        <v>1841</v>
      </c>
      <c r="B1300" s="691"/>
      <c r="C1300" s="691"/>
      <c r="D1300" s="691"/>
      <c r="E1300" s="691"/>
      <c r="F1300" s="691"/>
      <c r="G1300" s="691"/>
      <c r="H1300" s="691"/>
      <c r="I1300" s="841"/>
      <c r="J1300" s="691"/>
      <c r="K1300" s="691"/>
      <c r="L1300" s="691"/>
      <c r="M1300" s="691"/>
    </row>
    <row r="1301" spans="1:13" s="65" customFormat="1" ht="21" customHeight="1">
      <c r="A1301" s="691" t="s">
        <v>1842</v>
      </c>
      <c r="B1301" s="691"/>
      <c r="C1301" s="691"/>
      <c r="D1301" s="691"/>
      <c r="E1301" s="691"/>
      <c r="F1301" s="691"/>
      <c r="G1301" s="691"/>
      <c r="H1301" s="691"/>
      <c r="I1301" s="841"/>
      <c r="J1301" s="691"/>
      <c r="K1301" s="691"/>
      <c r="L1301" s="691"/>
      <c r="M1301" s="691"/>
    </row>
    <row r="1302" spans="1:13" ht="21" customHeight="1">
      <c r="A1302" s="691" t="s">
        <v>1843</v>
      </c>
      <c r="B1302" s="691"/>
      <c r="C1302" s="691"/>
      <c r="D1302" s="691"/>
      <c r="E1302" s="691"/>
      <c r="F1302" s="691"/>
      <c r="G1302" s="691"/>
      <c r="H1302" s="691"/>
      <c r="I1302" s="841"/>
      <c r="J1302" s="691"/>
      <c r="K1302" s="691"/>
      <c r="L1302" s="691"/>
      <c r="M1302" s="691"/>
    </row>
    <row r="1303" spans="1:13" ht="21" customHeight="1">
      <c r="A1303" s="691" t="s">
        <v>1844</v>
      </c>
      <c r="B1303" s="691"/>
      <c r="C1303" s="691"/>
      <c r="D1303" s="691"/>
      <c r="E1303" s="691"/>
      <c r="F1303" s="691"/>
      <c r="G1303" s="691"/>
      <c r="H1303" s="691"/>
      <c r="I1303" s="841"/>
      <c r="J1303" s="691"/>
      <c r="K1303" s="691"/>
      <c r="L1303" s="691"/>
      <c r="M1303" s="691"/>
    </row>
    <row r="1304" spans="1:13" ht="21" customHeight="1">
      <c r="A1304" s="691" t="s">
        <v>1845</v>
      </c>
      <c r="B1304" s="691"/>
      <c r="C1304" s="691"/>
      <c r="D1304" s="691"/>
      <c r="E1304" s="691"/>
      <c r="F1304" s="691"/>
      <c r="G1304" s="691"/>
      <c r="H1304" s="691"/>
      <c r="I1304" s="841"/>
      <c r="J1304" s="691"/>
      <c r="K1304" s="691"/>
      <c r="L1304" s="691"/>
      <c r="M1304" s="691"/>
    </row>
    <row r="1305" spans="1:13" ht="21" customHeight="1">
      <c r="A1305" s="691" t="s">
        <v>1846</v>
      </c>
      <c r="B1305" s="691"/>
      <c r="C1305" s="691"/>
      <c r="D1305" s="691"/>
      <c r="E1305" s="691"/>
      <c r="F1305" s="691"/>
      <c r="G1305" s="691"/>
      <c r="H1305" s="691"/>
      <c r="I1305" s="841"/>
      <c r="J1305" s="691"/>
      <c r="K1305" s="691"/>
      <c r="L1305" s="691"/>
      <c r="M1305" s="691"/>
    </row>
    <row r="1306" spans="1:13" s="214" customFormat="1" ht="21" customHeight="1">
      <c r="A1306" s="691" t="s">
        <v>1847</v>
      </c>
      <c r="B1306" s="691"/>
      <c r="C1306" s="691"/>
      <c r="D1306" s="691"/>
      <c r="E1306" s="691"/>
      <c r="F1306" s="691"/>
      <c r="G1306" s="691"/>
      <c r="H1306" s="691"/>
      <c r="I1306" s="841"/>
      <c r="J1306" s="691"/>
      <c r="K1306" s="691"/>
      <c r="L1306" s="691"/>
      <c r="M1306" s="691"/>
    </row>
    <row r="1307" spans="1:13" s="214" customFormat="1" ht="21" customHeight="1">
      <c r="A1307" s="691"/>
      <c r="B1307" s="691"/>
      <c r="C1307" s="691"/>
      <c r="D1307" s="691"/>
      <c r="E1307" s="691"/>
      <c r="F1307" s="691"/>
      <c r="G1307" s="691"/>
      <c r="H1307" s="691"/>
      <c r="I1307" s="841"/>
      <c r="J1307" s="691"/>
      <c r="K1307" s="691"/>
      <c r="L1307" s="691"/>
      <c r="M1307" s="691"/>
    </row>
    <row r="1308" spans="1:13" s="214" customFormat="1" ht="21" customHeight="1">
      <c r="A1308" s="2" t="s">
        <v>642</v>
      </c>
      <c r="B1308" s="3"/>
      <c r="C1308" s="1195"/>
      <c r="D1308" s="1219"/>
      <c r="E1308" s="1219"/>
      <c r="F1308" s="1219"/>
      <c r="G1308" s="1219"/>
      <c r="H1308" s="3"/>
      <c r="I1308" s="841"/>
      <c r="J1308" s="3"/>
      <c r="K1308" s="3"/>
      <c r="L1308" s="3"/>
      <c r="M1308" s="3"/>
    </row>
    <row r="1309" spans="1:13" s="214" customFormat="1" ht="21" customHeight="1">
      <c r="A1309" s="1400" t="s">
        <v>721</v>
      </c>
      <c r="B1309" s="1400"/>
      <c r="C1309" s="1400"/>
      <c r="D1309" s="1400"/>
      <c r="E1309" s="1400"/>
      <c r="F1309" s="1400"/>
      <c r="G1309" s="1400"/>
      <c r="H1309" s="1400"/>
      <c r="I1309" s="1403"/>
      <c r="J1309" s="1400"/>
      <c r="K1309" s="1400"/>
      <c r="L1309" s="1400"/>
      <c r="M1309" s="1400"/>
    </row>
    <row r="1310" spans="1:13" s="214" customFormat="1" ht="21" customHeight="1">
      <c r="A1310" s="1400" t="s">
        <v>722</v>
      </c>
      <c r="B1310" s="1400"/>
      <c r="C1310" s="1400"/>
      <c r="D1310" s="1400"/>
      <c r="E1310" s="1400"/>
      <c r="F1310" s="1400"/>
      <c r="G1310" s="1400"/>
      <c r="H1310" s="1400"/>
      <c r="I1310" s="1403"/>
      <c r="J1310" s="1400"/>
      <c r="K1310" s="1400"/>
      <c r="L1310" s="1400"/>
      <c r="M1310" s="1400"/>
    </row>
    <row r="1311" spans="1:13" s="214" customFormat="1" ht="21" customHeight="1">
      <c r="A1311" s="1475" t="s">
        <v>723</v>
      </c>
      <c r="B1311" s="1400"/>
      <c r="C1311" s="1355"/>
      <c r="D1311" s="1400"/>
      <c r="E1311" s="1400"/>
      <c r="F1311" s="1400"/>
      <c r="G1311" s="1400"/>
      <c r="H1311" s="1400"/>
      <c r="I1311" s="1403"/>
      <c r="J1311" s="1400"/>
      <c r="K1311" s="1400"/>
      <c r="L1311" s="1400"/>
      <c r="M1311" s="1400"/>
    </row>
    <row r="1312" spans="1:13" ht="21" customHeight="1">
      <c r="A1312" s="1278"/>
      <c r="B1312" s="1276"/>
      <c r="C1312" s="1276"/>
      <c r="D1312" s="1276"/>
      <c r="E1312" s="1276"/>
      <c r="F1312" s="1276"/>
      <c r="G1312" s="29"/>
      <c r="H1312" s="690"/>
      <c r="I1312" s="690"/>
      <c r="J1312" s="903"/>
      <c r="K1312" s="1278"/>
      <c r="L1312" s="36"/>
      <c r="M1312" s="36"/>
    </row>
    <row r="1313" spans="1:13" ht="21" customHeight="1">
      <c r="A1313" s="1278"/>
      <c r="B1313" s="1276"/>
      <c r="C1313" s="1276"/>
      <c r="D1313" s="1276"/>
      <c r="E1313" s="1276"/>
      <c r="F1313" s="1276"/>
      <c r="G1313" s="29"/>
      <c r="H1313" s="690"/>
      <c r="I1313" s="690"/>
      <c r="J1313" s="903"/>
      <c r="K1313" s="1278"/>
      <c r="L1313" s="36"/>
      <c r="M1313" s="36"/>
    </row>
    <row r="1314" spans="1:13" ht="21" customHeight="1">
      <c r="A1314" s="1278"/>
      <c r="B1314" s="1276"/>
      <c r="C1314" s="1276"/>
      <c r="D1314" s="1276"/>
      <c r="E1314" s="1276"/>
      <c r="F1314" s="1276"/>
      <c r="G1314" s="29"/>
      <c r="H1314" s="690"/>
      <c r="I1314" s="690"/>
      <c r="J1314" s="903"/>
      <c r="K1314" s="1278"/>
      <c r="L1314" s="36"/>
      <c r="M1314" s="36"/>
    </row>
    <row r="1315" spans="1:13" ht="21" customHeight="1">
      <c r="A1315" s="283"/>
      <c r="B1315" s="286"/>
      <c r="C1315" s="286"/>
      <c r="D1315" s="286"/>
      <c r="E1315" s="286"/>
      <c r="F1315" s="286"/>
      <c r="G1315" s="29"/>
      <c r="H1315" s="37"/>
      <c r="I1315" s="37"/>
      <c r="J1315" s="30"/>
      <c r="K1315" s="283"/>
      <c r="L1315" s="36"/>
      <c r="M1315" s="36"/>
    </row>
    <row r="1316" spans="1:13" ht="21" customHeight="1">
      <c r="A1316" s="1278"/>
      <c r="B1316" s="1276"/>
      <c r="C1316" s="1276"/>
      <c r="D1316" s="1276"/>
      <c r="E1316" s="1276"/>
      <c r="F1316" s="1276"/>
      <c r="G1316" s="29"/>
      <c r="H1316" s="690"/>
      <c r="I1316" s="690"/>
      <c r="J1316" s="903"/>
      <c r="K1316" s="1278"/>
      <c r="L1316" s="36"/>
      <c r="M1316" s="36"/>
    </row>
    <row r="1317" spans="1:13" ht="21" customHeight="1">
      <c r="A1317" s="1278"/>
      <c r="B1317" s="1276"/>
      <c r="C1317" s="1276"/>
      <c r="D1317" s="1276"/>
      <c r="E1317" s="1276"/>
      <c r="F1317" s="1276"/>
      <c r="G1317" s="29"/>
      <c r="H1317" s="690"/>
      <c r="I1317" s="690"/>
      <c r="J1317" s="903"/>
      <c r="K1317" s="1278"/>
      <c r="L1317" s="36"/>
      <c r="M1317" s="36"/>
    </row>
    <row r="1318" spans="1:13" ht="21" customHeight="1">
      <c r="A1318" s="1278"/>
      <c r="B1318" s="1276"/>
      <c r="C1318" s="1276"/>
      <c r="D1318" s="1276"/>
      <c r="E1318" s="1276"/>
      <c r="F1318" s="1276"/>
      <c r="G1318" s="29"/>
      <c r="H1318" s="690"/>
      <c r="I1318" s="690"/>
      <c r="J1318" s="903"/>
      <c r="K1318" s="1278"/>
      <c r="L1318" s="36"/>
      <c r="M1318" s="36"/>
    </row>
    <row r="1319" spans="1:13" ht="21" customHeight="1">
      <c r="A1319" s="283"/>
      <c r="B1319" s="286"/>
      <c r="C1319" s="286"/>
      <c r="D1319" s="286"/>
      <c r="E1319" s="286"/>
      <c r="F1319" s="286"/>
      <c r="G1319" s="29"/>
      <c r="H1319" s="37"/>
      <c r="I1319" s="37"/>
      <c r="J1319" s="30"/>
      <c r="K1319" s="283"/>
      <c r="L1319" s="36"/>
      <c r="M1319" s="36"/>
    </row>
    <row r="1320" spans="1:13" ht="21" customHeight="1">
      <c r="A1320" s="283"/>
      <c r="B1320" s="286"/>
      <c r="C1320" s="286"/>
      <c r="D1320" s="286"/>
      <c r="E1320" s="286"/>
      <c r="F1320" s="286"/>
      <c r="G1320" s="29"/>
      <c r="H1320" s="37"/>
      <c r="I1320" s="37"/>
      <c r="J1320" s="30"/>
      <c r="K1320" s="283"/>
      <c r="L1320" s="36"/>
      <c r="M1320" s="36"/>
    </row>
    <row r="1321" spans="1:13" ht="21" customHeight="1">
      <c r="A1321" s="283"/>
      <c r="B1321" s="286"/>
      <c r="C1321" s="286"/>
      <c r="D1321" s="286"/>
      <c r="E1321" s="286"/>
      <c r="F1321" s="286"/>
      <c r="G1321" s="29"/>
      <c r="H1321" s="37"/>
      <c r="I1321" s="37"/>
      <c r="J1321" s="30"/>
      <c r="K1321" s="283"/>
      <c r="L1321" s="36"/>
      <c r="M1321" s="36">
        <v>65</v>
      </c>
    </row>
    <row r="1322" spans="1:13" ht="21" customHeight="1">
      <c r="A1322" s="283"/>
      <c r="B1322" s="286"/>
      <c r="C1322" s="286"/>
      <c r="D1322" s="286"/>
      <c r="E1322" s="286"/>
      <c r="F1322" s="286"/>
      <c r="G1322" s="29"/>
      <c r="H1322" s="37"/>
      <c r="I1322" s="37"/>
      <c r="J1322" s="30"/>
      <c r="K1322" s="283"/>
      <c r="L1322" s="36"/>
      <c r="M1322" s="36"/>
    </row>
    <row r="1323" spans="1:13" ht="21" customHeight="1">
      <c r="A1323" s="22" t="s">
        <v>1</v>
      </c>
      <c r="B1323" s="22" t="s">
        <v>2</v>
      </c>
      <c r="C1323" s="39" t="s">
        <v>3</v>
      </c>
      <c r="D1323" s="2695" t="s">
        <v>4</v>
      </c>
      <c r="E1323" s="2714"/>
      <c r="F1323" s="2714"/>
      <c r="G1323" s="2715"/>
      <c r="H1323" s="15" t="s">
        <v>5</v>
      </c>
      <c r="I1323" s="45" t="s">
        <v>6</v>
      </c>
      <c r="J1323" s="14" t="s">
        <v>7</v>
      </c>
      <c r="K1323" s="14" t="s">
        <v>8</v>
      </c>
      <c r="L1323" s="16" t="s">
        <v>9</v>
      </c>
      <c r="M1323" s="16" t="s">
        <v>10</v>
      </c>
    </row>
    <row r="1324" spans="1:13" ht="21" customHeight="1">
      <c r="A1324" s="21"/>
      <c r="B1324" s="21" t="s">
        <v>11</v>
      </c>
      <c r="C1324" s="415" t="s">
        <v>12</v>
      </c>
      <c r="D1324" s="11">
        <v>1</v>
      </c>
      <c r="E1324" s="11">
        <v>2</v>
      </c>
      <c r="F1324" s="12">
        <v>3</v>
      </c>
      <c r="G1324" s="12">
        <v>4</v>
      </c>
      <c r="H1324" s="20"/>
      <c r="I1324" s="13" t="s">
        <v>13</v>
      </c>
      <c r="J1324" s="10" t="s">
        <v>14</v>
      </c>
      <c r="K1324" s="10" t="s">
        <v>15</v>
      </c>
      <c r="L1324" s="17"/>
      <c r="M1324" s="17"/>
    </row>
    <row r="1325" spans="1:13" ht="21" customHeight="1">
      <c r="A1325" s="33"/>
      <c r="B1325" s="146"/>
      <c r="C1325" s="146"/>
      <c r="D1325" s="25"/>
      <c r="E1325" s="25"/>
      <c r="F1325" s="25"/>
      <c r="G1325" s="25"/>
      <c r="H1325" s="24"/>
      <c r="I1325" s="25"/>
      <c r="J1325" s="18" t="s">
        <v>16</v>
      </c>
      <c r="K1325" s="18" t="s">
        <v>17</v>
      </c>
      <c r="L1325" s="19"/>
      <c r="M1325" s="34"/>
    </row>
    <row r="1326" spans="1:13" ht="21" customHeight="1">
      <c r="A1326" s="1409" t="s">
        <v>643</v>
      </c>
      <c r="B1326" s="416" t="s">
        <v>644</v>
      </c>
      <c r="C1326" s="1199" t="s">
        <v>971</v>
      </c>
      <c r="D1326" s="1476"/>
      <c r="E1326" s="1476" t="s">
        <v>414</v>
      </c>
      <c r="F1326" s="1477"/>
      <c r="G1326" s="1477"/>
      <c r="H1326" s="664" t="s">
        <v>43</v>
      </c>
      <c r="I1326" s="1406"/>
      <c r="J1326" s="418"/>
      <c r="K1326" s="457"/>
      <c r="L1326" s="661"/>
      <c r="M1326" s="419" t="s">
        <v>645</v>
      </c>
    </row>
    <row r="1327" spans="1:13" ht="21" customHeight="1">
      <c r="A1327" s="420" t="s">
        <v>646</v>
      </c>
      <c r="B1327" s="416" t="s">
        <v>647</v>
      </c>
      <c r="C1327" s="369"/>
      <c r="D1327" s="421"/>
      <c r="E1327" s="421"/>
      <c r="F1327" s="421"/>
      <c r="G1327" s="421"/>
      <c r="H1327" s="664" t="s">
        <v>648</v>
      </c>
      <c r="I1327" s="1478">
        <v>1125</v>
      </c>
      <c r="J1327" s="663"/>
      <c r="K1327" s="664" t="s">
        <v>295</v>
      </c>
      <c r="L1327" s="420" t="s">
        <v>649</v>
      </c>
      <c r="M1327" s="423" t="s">
        <v>458</v>
      </c>
    </row>
    <row r="1328" spans="1:13" ht="21" customHeight="1">
      <c r="A1328" s="420" t="s">
        <v>650</v>
      </c>
      <c r="B1328" s="416" t="s">
        <v>651</v>
      </c>
      <c r="C1328" s="1407"/>
      <c r="D1328" s="423"/>
      <c r="E1328" s="423"/>
      <c r="F1328" s="423"/>
      <c r="G1328" s="423"/>
      <c r="H1328" s="368" t="s">
        <v>652</v>
      </c>
      <c r="I1328" s="1479">
        <v>1125</v>
      </c>
      <c r="J1328" s="480" t="s">
        <v>47</v>
      </c>
      <c r="K1328" s="664" t="s">
        <v>466</v>
      </c>
      <c r="L1328" s="492"/>
      <c r="M1328" s="423"/>
    </row>
    <row r="1329" spans="1:13" ht="21" customHeight="1">
      <c r="A1329" s="1150" t="s">
        <v>1848</v>
      </c>
      <c r="B1329" s="665" t="s">
        <v>653</v>
      </c>
      <c r="C1329" s="369"/>
      <c r="D1329" s="423"/>
      <c r="E1329" s="1193"/>
      <c r="F1329" s="1193"/>
      <c r="G1329" s="423"/>
      <c r="H1329" s="664"/>
      <c r="I1329" s="1417"/>
      <c r="J1329" s="425"/>
      <c r="K1329" s="428"/>
      <c r="L1329" s="112"/>
      <c r="M1329" s="423"/>
    </row>
    <row r="1330" spans="1:13" ht="21" customHeight="1">
      <c r="A1330" s="1150" t="s">
        <v>1849</v>
      </c>
      <c r="B1330" s="492"/>
      <c r="C1330" s="1408"/>
      <c r="D1330" s="423"/>
      <c r="E1330" s="423"/>
      <c r="F1330" s="423"/>
      <c r="G1330" s="423"/>
      <c r="H1330" s="427"/>
      <c r="I1330" s="1417"/>
      <c r="J1330" s="422"/>
      <c r="K1330" s="428"/>
      <c r="L1330" s="420"/>
      <c r="M1330" s="420"/>
    </row>
    <row r="1331" spans="1:13" ht="21" customHeight="1">
      <c r="A1331" s="1480"/>
      <c r="B1331" s="1481"/>
      <c r="C1331" s="1482"/>
      <c r="D1331" s="1483"/>
      <c r="E1331" s="450"/>
      <c r="F1331" s="1483"/>
      <c r="G1331" s="450"/>
      <c r="H1331" s="668"/>
      <c r="I1331" s="1484"/>
      <c r="J1331" s="489"/>
      <c r="K1331" s="1485"/>
      <c r="L1331" s="431"/>
      <c r="M1331" s="431"/>
    </row>
    <row r="1332" spans="1:13" ht="21" customHeight="1">
      <c r="A1332" s="1486" t="s">
        <v>654</v>
      </c>
      <c r="B1332" s="661" t="s">
        <v>655</v>
      </c>
      <c r="C1332" s="1232" t="s">
        <v>971</v>
      </c>
      <c r="D1332" s="419"/>
      <c r="E1332" s="1487" t="s">
        <v>414</v>
      </c>
      <c r="F1332" s="419"/>
      <c r="G1332" s="419"/>
      <c r="H1332" s="1488" t="s">
        <v>656</v>
      </c>
      <c r="I1332" s="1489"/>
      <c r="J1332" s="418"/>
      <c r="K1332" s="1488" t="s">
        <v>295</v>
      </c>
      <c r="L1332" s="420" t="s">
        <v>649</v>
      </c>
      <c r="M1332" s="420" t="s">
        <v>645</v>
      </c>
    </row>
    <row r="1333" spans="1:13" ht="21" customHeight="1">
      <c r="A1333" s="1150" t="s">
        <v>657</v>
      </c>
      <c r="B1333" s="492" t="s">
        <v>658</v>
      </c>
      <c r="C1333" s="1408"/>
      <c r="D1333" s="423"/>
      <c r="E1333" s="423"/>
      <c r="F1333" s="423"/>
      <c r="G1333" s="423"/>
      <c r="H1333" s="664" t="s">
        <v>659</v>
      </c>
      <c r="I1333" s="1478">
        <v>500</v>
      </c>
      <c r="J1333" s="663"/>
      <c r="K1333" s="664" t="s">
        <v>466</v>
      </c>
      <c r="L1333" s="492"/>
      <c r="M1333" s="420" t="s">
        <v>458</v>
      </c>
    </row>
    <row r="1334" spans="1:13" ht="21" customHeight="1">
      <c r="A1334" s="1150" t="s">
        <v>660</v>
      </c>
      <c r="B1334" s="665" t="s">
        <v>661</v>
      </c>
      <c r="C1334" s="1408"/>
      <c r="D1334" s="423"/>
      <c r="E1334" s="423"/>
      <c r="F1334" s="423"/>
      <c r="G1334" s="423"/>
      <c r="H1334" s="368" t="s">
        <v>652</v>
      </c>
      <c r="I1334" s="1479">
        <v>500</v>
      </c>
      <c r="J1334" s="480" t="s">
        <v>47</v>
      </c>
      <c r="K1334" s="428"/>
      <c r="L1334" s="420"/>
      <c r="M1334" s="420"/>
    </row>
    <row r="1335" spans="1:13" ht="21" customHeight="1">
      <c r="A1335" s="1150" t="s">
        <v>51</v>
      </c>
      <c r="B1335" s="492"/>
      <c r="C1335" s="1408"/>
      <c r="D1335" s="423"/>
      <c r="E1335" s="423"/>
      <c r="F1335" s="423"/>
      <c r="G1335" s="423"/>
      <c r="H1335" s="427"/>
      <c r="I1335" s="1417"/>
      <c r="J1335" s="422"/>
      <c r="K1335" s="428"/>
      <c r="L1335" s="420"/>
      <c r="M1335" s="420"/>
    </row>
    <row r="1336" spans="1:13" ht="21" customHeight="1">
      <c r="A1336" s="1150"/>
      <c r="B1336" s="492"/>
      <c r="C1336" s="1408"/>
      <c r="D1336" s="423"/>
      <c r="E1336" s="423"/>
      <c r="F1336" s="423"/>
      <c r="G1336" s="423"/>
      <c r="H1336" s="427"/>
      <c r="I1336" s="1417"/>
      <c r="J1336" s="422"/>
      <c r="K1336" s="428"/>
      <c r="L1336" s="420"/>
      <c r="M1336" s="420"/>
    </row>
    <row r="1337" spans="1:13" ht="21" customHeight="1">
      <c r="A1337" s="1405" t="s">
        <v>662</v>
      </c>
      <c r="B1337" s="492"/>
      <c r="C1337" s="1408"/>
      <c r="D1337" s="423"/>
      <c r="E1337" s="423"/>
      <c r="F1337" s="423"/>
      <c r="G1337" s="423"/>
      <c r="H1337" s="427"/>
      <c r="I1337" s="1417"/>
      <c r="J1337" s="422"/>
      <c r="K1337" s="428"/>
      <c r="L1337" s="674"/>
      <c r="M1337" s="420"/>
    </row>
    <row r="1338" spans="1:13" ht="21" customHeight="1">
      <c r="A1338" s="1150" t="s">
        <v>663</v>
      </c>
      <c r="B1338" s="492" t="s">
        <v>664</v>
      </c>
      <c r="C1338" s="1199" t="s">
        <v>1850</v>
      </c>
      <c r="D1338" s="423"/>
      <c r="E1338" s="423"/>
      <c r="F1338" s="1476" t="s">
        <v>414</v>
      </c>
      <c r="G1338" s="1476" t="s">
        <v>414</v>
      </c>
      <c r="H1338" s="664" t="s">
        <v>656</v>
      </c>
      <c r="I1338" s="1490"/>
      <c r="J1338" s="422"/>
      <c r="K1338" s="675" t="s">
        <v>665</v>
      </c>
      <c r="L1338" s="420" t="s">
        <v>666</v>
      </c>
      <c r="M1338" s="423" t="s">
        <v>645</v>
      </c>
    </row>
    <row r="1339" spans="1:13" ht="21" customHeight="1">
      <c r="A1339" s="1150" t="s">
        <v>1851</v>
      </c>
      <c r="B1339" s="492" t="s">
        <v>1852</v>
      </c>
      <c r="C1339" s="1408"/>
      <c r="D1339" s="423"/>
      <c r="E1339" s="423"/>
      <c r="F1339" s="423"/>
      <c r="G1339" s="423"/>
      <c r="H1339" s="664" t="s">
        <v>1853</v>
      </c>
      <c r="I1339" s="1478"/>
      <c r="J1339" s="663"/>
      <c r="K1339" s="428" t="s">
        <v>667</v>
      </c>
      <c r="L1339" s="420" t="s">
        <v>668</v>
      </c>
      <c r="M1339" s="423" t="s">
        <v>458</v>
      </c>
    </row>
    <row r="1340" spans="1:13" ht="21" customHeight="1">
      <c r="A1340" s="1150" t="s">
        <v>1854</v>
      </c>
      <c r="B1340" s="492" t="s">
        <v>1855</v>
      </c>
      <c r="C1340" s="1408"/>
      <c r="D1340" s="423"/>
      <c r="E1340" s="423"/>
      <c r="F1340" s="423"/>
      <c r="G1340" s="423"/>
      <c r="H1340" s="664" t="s">
        <v>1856</v>
      </c>
      <c r="I1340" s="1417">
        <v>6625</v>
      </c>
      <c r="J1340" s="480"/>
      <c r="K1340" s="428" t="s">
        <v>669</v>
      </c>
      <c r="L1340" s="420" t="s">
        <v>670</v>
      </c>
      <c r="M1340" s="420"/>
    </row>
    <row r="1341" spans="1:13" ht="21" customHeight="1">
      <c r="A1341" s="1150" t="s">
        <v>1857</v>
      </c>
      <c r="B1341" s="492" t="s">
        <v>1858</v>
      </c>
      <c r="C1341" s="1408"/>
      <c r="D1341" s="423"/>
      <c r="E1341" s="423"/>
      <c r="F1341" s="423"/>
      <c r="G1341" s="423"/>
      <c r="H1341" s="676" t="s">
        <v>671</v>
      </c>
      <c r="I1341" s="1417"/>
      <c r="J1341" s="480"/>
      <c r="K1341" s="428"/>
      <c r="L1341" s="420"/>
      <c r="M1341" s="420"/>
    </row>
    <row r="1342" spans="1:13" ht="21" customHeight="1">
      <c r="A1342" s="1150"/>
      <c r="B1342" s="677" t="s">
        <v>1859</v>
      </c>
      <c r="C1342" s="1408"/>
      <c r="D1342" s="423"/>
      <c r="E1342" s="423"/>
      <c r="F1342" s="423"/>
      <c r="G1342" s="423"/>
      <c r="H1342" s="676" t="s">
        <v>1860</v>
      </c>
      <c r="I1342" s="1417"/>
      <c r="J1342" s="480"/>
      <c r="K1342" s="428"/>
      <c r="L1342" s="420"/>
      <c r="M1342" s="420"/>
    </row>
    <row r="1343" spans="1:13" ht="21" customHeight="1">
      <c r="A1343" s="1150"/>
      <c r="B1343" s="665" t="s">
        <v>1861</v>
      </c>
      <c r="C1343" s="1408"/>
      <c r="D1343" s="423"/>
      <c r="E1343" s="423"/>
      <c r="F1343" s="423"/>
      <c r="G1343" s="423"/>
      <c r="H1343" s="664" t="s">
        <v>1862</v>
      </c>
      <c r="I1343" s="1417">
        <v>720</v>
      </c>
      <c r="J1343" s="480"/>
      <c r="K1343" s="428"/>
      <c r="L1343" s="420"/>
      <c r="M1343" s="420"/>
    </row>
    <row r="1344" spans="1:13" ht="21" customHeight="1">
      <c r="A1344" s="432"/>
      <c r="B1344" s="187"/>
      <c r="C1344" s="135"/>
      <c r="D1344" s="136"/>
      <c r="E1344" s="136"/>
      <c r="F1344" s="136"/>
      <c r="G1344" s="136"/>
      <c r="H1344" s="707"/>
      <c r="I1344" s="702"/>
      <c r="J1344" s="440"/>
      <c r="K1344" s="433"/>
      <c r="L1344" s="434"/>
      <c r="M1344" s="434"/>
    </row>
    <row r="1345" spans="1:13" ht="21" customHeight="1">
      <c r="A1345" s="432"/>
      <c r="B1345" s="187"/>
      <c r="C1345" s="135"/>
      <c r="D1345" s="136"/>
      <c r="E1345" s="136"/>
      <c r="F1345" s="136"/>
      <c r="G1345" s="136"/>
      <c r="H1345" s="707"/>
      <c r="I1345" s="702"/>
      <c r="J1345" s="440"/>
      <c r="K1345" s="433"/>
      <c r="L1345" s="434"/>
      <c r="M1345" s="434">
        <v>66</v>
      </c>
    </row>
    <row r="1346" spans="1:13" ht="21" customHeight="1">
      <c r="A1346" s="432"/>
      <c r="B1346" s="187"/>
      <c r="C1346" s="135"/>
      <c r="D1346" s="136"/>
      <c r="E1346" s="136"/>
      <c r="F1346" s="136"/>
      <c r="G1346" s="136"/>
      <c r="H1346" s="701"/>
      <c r="I1346" s="702"/>
      <c r="J1346" s="440"/>
      <c r="K1346" s="433"/>
      <c r="L1346" s="434"/>
      <c r="M1346" s="434"/>
    </row>
    <row r="1347" spans="1:13" ht="21" customHeight="1">
      <c r="A1347" s="22" t="s">
        <v>1</v>
      </c>
      <c r="B1347" s="22" t="s">
        <v>2</v>
      </c>
      <c r="C1347" s="39" t="s">
        <v>3</v>
      </c>
      <c r="D1347" s="2695" t="s">
        <v>4</v>
      </c>
      <c r="E1347" s="2747"/>
      <c r="F1347" s="2747"/>
      <c r="G1347" s="2748"/>
      <c r="H1347" s="15" t="s">
        <v>5</v>
      </c>
      <c r="I1347" s="45" t="s">
        <v>6</v>
      </c>
      <c r="J1347" s="14" t="s">
        <v>7</v>
      </c>
      <c r="K1347" s="14" t="s">
        <v>8</v>
      </c>
      <c r="L1347" s="16" t="s">
        <v>9</v>
      </c>
      <c r="M1347" s="16" t="s">
        <v>10</v>
      </c>
    </row>
    <row r="1348" spans="1:13" ht="21" customHeight="1">
      <c r="A1348" s="21"/>
      <c r="B1348" s="21" t="s">
        <v>11</v>
      </c>
      <c r="C1348" s="415" t="s">
        <v>12</v>
      </c>
      <c r="D1348" s="11">
        <v>1</v>
      </c>
      <c r="E1348" s="11">
        <v>2</v>
      </c>
      <c r="F1348" s="12">
        <v>3</v>
      </c>
      <c r="G1348" s="12">
        <v>4</v>
      </c>
      <c r="H1348" s="20"/>
      <c r="I1348" s="13" t="s">
        <v>13</v>
      </c>
      <c r="J1348" s="10" t="s">
        <v>14</v>
      </c>
      <c r="K1348" s="10" t="s">
        <v>15</v>
      </c>
      <c r="L1348" s="17"/>
      <c r="M1348" s="17"/>
    </row>
    <row r="1349" spans="1:13" ht="21" customHeight="1">
      <c r="A1349" s="33"/>
      <c r="B1349" s="146"/>
      <c r="C1349" s="146"/>
      <c r="D1349" s="25"/>
      <c r="E1349" s="25"/>
      <c r="F1349" s="25"/>
      <c r="G1349" s="25"/>
      <c r="H1349" s="24"/>
      <c r="I1349" s="25"/>
      <c r="J1349" s="18" t="s">
        <v>16</v>
      </c>
      <c r="K1349" s="18" t="s">
        <v>17</v>
      </c>
      <c r="L1349" s="19"/>
      <c r="M1349" s="34"/>
    </row>
    <row r="1350" spans="1:13" ht="21" customHeight="1">
      <c r="A1350" s="581"/>
      <c r="B1350" s="581"/>
      <c r="C1350" s="724"/>
      <c r="D1350" s="50"/>
      <c r="E1350" s="50"/>
      <c r="F1350" s="729"/>
      <c r="G1350" s="50"/>
      <c r="H1350" s="1488" t="s">
        <v>1863</v>
      </c>
      <c r="I1350" s="1495"/>
      <c r="J1350" s="1454"/>
      <c r="K1350" s="870"/>
      <c r="L1350" s="581"/>
      <c r="M1350" s="723"/>
    </row>
    <row r="1351" spans="1:13" ht="21" customHeight="1">
      <c r="A1351" s="728"/>
      <c r="B1351" s="472"/>
      <c r="C1351" s="120"/>
      <c r="D1351" s="421"/>
      <c r="E1351" s="421"/>
      <c r="F1351" s="421"/>
      <c r="G1351" s="421"/>
      <c r="H1351" s="664" t="s">
        <v>1864</v>
      </c>
      <c r="I1351" s="1417"/>
      <c r="J1351" s="480"/>
      <c r="K1351" s="693"/>
      <c r="L1351" s="472"/>
      <c r="M1351" s="694"/>
    </row>
    <row r="1352" spans="1:13" ht="21" customHeight="1">
      <c r="A1352" s="728"/>
      <c r="B1352" s="708"/>
      <c r="C1352" s="424"/>
      <c r="D1352" s="108"/>
      <c r="E1352" s="108"/>
      <c r="F1352" s="108"/>
      <c r="G1352" s="108"/>
      <c r="H1352" s="676" t="s">
        <v>672</v>
      </c>
      <c r="I1352" s="1417">
        <v>4000</v>
      </c>
      <c r="J1352" s="480"/>
      <c r="K1352" s="694"/>
      <c r="L1352" s="326"/>
      <c r="M1352" s="694"/>
    </row>
    <row r="1353" spans="1:13" ht="21" customHeight="1">
      <c r="A1353" s="725"/>
      <c r="B1353" s="730"/>
      <c r="C1353" s="424"/>
      <c r="D1353" s="108"/>
      <c r="E1353" s="108"/>
      <c r="F1353" s="108"/>
      <c r="G1353" s="108"/>
      <c r="H1353" s="368" t="s">
        <v>652</v>
      </c>
      <c r="I1353" s="1491">
        <v>11345</v>
      </c>
      <c r="J1353" s="480" t="s">
        <v>47</v>
      </c>
      <c r="K1353" s="694"/>
      <c r="L1353" s="728"/>
      <c r="M1353" s="694"/>
    </row>
    <row r="1354" spans="1:13" ht="21" customHeight="1">
      <c r="A1354" s="725"/>
      <c r="B1354" s="730"/>
      <c r="C1354" s="424"/>
      <c r="D1354" s="108"/>
      <c r="E1354" s="108"/>
      <c r="F1354" s="108"/>
      <c r="G1354" s="108"/>
      <c r="H1354" s="368"/>
      <c r="I1354" s="1491"/>
      <c r="J1354" s="480"/>
      <c r="K1354" s="694"/>
      <c r="L1354" s="728"/>
      <c r="M1354" s="694"/>
    </row>
    <row r="1355" spans="1:13" ht="21" customHeight="1">
      <c r="A1355" s="1150" t="s">
        <v>1865</v>
      </c>
      <c r="B1355" s="492" t="s">
        <v>2</v>
      </c>
      <c r="C1355" s="1407" t="s">
        <v>1004</v>
      </c>
      <c r="D1355" s="423"/>
      <c r="E1355" s="1476" t="s">
        <v>414</v>
      </c>
      <c r="F1355" s="1476" t="s">
        <v>414</v>
      </c>
      <c r="G1355" s="423"/>
      <c r="H1355" s="427"/>
      <c r="I1355" s="1417"/>
      <c r="J1355" s="422"/>
      <c r="K1355" s="428" t="s">
        <v>673</v>
      </c>
      <c r="L1355" s="420" t="s">
        <v>674</v>
      </c>
      <c r="M1355" s="423" t="s">
        <v>645</v>
      </c>
    </row>
    <row r="1356" spans="1:13" ht="21" customHeight="1">
      <c r="A1356" s="1150" t="s">
        <v>675</v>
      </c>
      <c r="B1356" s="492" t="s">
        <v>676</v>
      </c>
      <c r="C1356" s="1408"/>
      <c r="D1356" s="423"/>
      <c r="E1356" s="423"/>
      <c r="F1356" s="423"/>
      <c r="G1356" s="423"/>
      <c r="H1356" s="427"/>
      <c r="I1356" s="1417"/>
      <c r="J1356" s="422"/>
      <c r="K1356" s="428" t="s">
        <v>677</v>
      </c>
      <c r="L1356" s="420" t="s">
        <v>678</v>
      </c>
      <c r="M1356" s="423" t="s">
        <v>458</v>
      </c>
    </row>
    <row r="1357" spans="1:13" ht="21" customHeight="1">
      <c r="A1357" s="1150" t="s">
        <v>679</v>
      </c>
      <c r="B1357" s="665" t="s">
        <v>680</v>
      </c>
      <c r="C1357" s="1408"/>
      <c r="D1357" s="423"/>
      <c r="E1357" s="423"/>
      <c r="F1357" s="423"/>
      <c r="G1357" s="423"/>
      <c r="H1357" s="368" t="s">
        <v>652</v>
      </c>
      <c r="I1357" s="1491">
        <v>0</v>
      </c>
      <c r="J1357" s="480"/>
      <c r="K1357" s="428" t="s">
        <v>681</v>
      </c>
      <c r="L1357" s="420"/>
      <c r="M1357" s="420"/>
    </row>
    <row r="1358" spans="1:13" ht="21" customHeight="1">
      <c r="A1358" s="1150"/>
      <c r="B1358" s="492"/>
      <c r="C1358" s="1408"/>
      <c r="D1358" s="423"/>
      <c r="E1358" s="423"/>
      <c r="F1358" s="423"/>
      <c r="G1358" s="423"/>
      <c r="H1358" s="427"/>
      <c r="I1358" s="1417"/>
      <c r="J1358" s="422"/>
      <c r="K1358" s="428"/>
      <c r="L1358" s="420"/>
      <c r="M1358" s="420"/>
    </row>
    <row r="1359" spans="1:13" ht="21" customHeight="1">
      <c r="A1359" s="1150" t="s">
        <v>1866</v>
      </c>
      <c r="B1359" s="416" t="s">
        <v>682</v>
      </c>
      <c r="C1359" s="1407" t="s">
        <v>1004</v>
      </c>
      <c r="D1359" s="423"/>
      <c r="E1359" s="1476" t="s">
        <v>414</v>
      </c>
      <c r="F1359" s="1476" t="s">
        <v>414</v>
      </c>
      <c r="G1359" s="1477"/>
      <c r="H1359" s="664" t="s">
        <v>656</v>
      </c>
      <c r="I1359" s="1406"/>
      <c r="J1359" s="422"/>
      <c r="K1359" s="428" t="s">
        <v>683</v>
      </c>
      <c r="L1359" s="492" t="s">
        <v>684</v>
      </c>
      <c r="M1359" s="423" t="s">
        <v>645</v>
      </c>
    </row>
    <row r="1360" spans="1:13" ht="21" customHeight="1">
      <c r="A1360" s="420" t="s">
        <v>1867</v>
      </c>
      <c r="B1360" s="416" t="s">
        <v>559</v>
      </c>
      <c r="C1360" s="369"/>
      <c r="D1360" s="421"/>
      <c r="E1360" s="421"/>
      <c r="F1360" s="421"/>
      <c r="G1360" s="421"/>
      <c r="H1360" s="664" t="s">
        <v>685</v>
      </c>
      <c r="I1360" s="1478"/>
      <c r="J1360" s="663"/>
      <c r="K1360" s="664" t="s">
        <v>686</v>
      </c>
      <c r="L1360" s="420" t="s">
        <v>687</v>
      </c>
      <c r="M1360" s="423" t="s">
        <v>458</v>
      </c>
    </row>
    <row r="1361" spans="1:13" ht="21" customHeight="1">
      <c r="A1361" s="420" t="s">
        <v>657</v>
      </c>
      <c r="B1361" s="416" t="s">
        <v>688</v>
      </c>
      <c r="C1361" s="1407"/>
      <c r="D1361" s="423"/>
      <c r="E1361" s="423"/>
      <c r="F1361" s="423"/>
      <c r="G1361" s="423"/>
      <c r="H1361" s="664" t="s">
        <v>648</v>
      </c>
      <c r="I1361" s="1417">
        <v>1125</v>
      </c>
      <c r="J1361" s="480"/>
      <c r="K1361" s="664" t="s">
        <v>689</v>
      </c>
      <c r="L1361" s="492"/>
      <c r="M1361" s="423"/>
    </row>
    <row r="1362" spans="1:13" ht="21" customHeight="1">
      <c r="A1362" s="1150"/>
      <c r="B1362" s="204" t="s">
        <v>690</v>
      </c>
      <c r="C1362" s="369"/>
      <c r="D1362" s="423"/>
      <c r="E1362" s="1193"/>
      <c r="F1362" s="1193"/>
      <c r="G1362" s="423"/>
      <c r="H1362" s="368" t="s">
        <v>652</v>
      </c>
      <c r="I1362" s="1491">
        <v>1125</v>
      </c>
      <c r="J1362" s="480" t="s">
        <v>47</v>
      </c>
      <c r="K1362" s="428"/>
      <c r="L1362" s="112"/>
      <c r="M1362" s="423"/>
    </row>
    <row r="1363" spans="1:13" ht="21" customHeight="1">
      <c r="A1363" s="1150"/>
      <c r="B1363" s="680" t="s">
        <v>653</v>
      </c>
      <c r="C1363" s="1408"/>
      <c r="D1363" s="423"/>
      <c r="E1363" s="423"/>
      <c r="F1363" s="423"/>
      <c r="G1363" s="423"/>
      <c r="H1363" s="427"/>
      <c r="I1363" s="1417"/>
      <c r="J1363" s="422"/>
      <c r="K1363" s="428"/>
      <c r="L1363" s="420"/>
      <c r="M1363" s="420"/>
    </row>
    <row r="1364" spans="1:13" ht="21" customHeight="1">
      <c r="A1364" s="1150"/>
      <c r="B1364" s="492"/>
      <c r="C1364" s="1408"/>
      <c r="D1364" s="423"/>
      <c r="E1364" s="423"/>
      <c r="F1364" s="423"/>
      <c r="G1364" s="423"/>
      <c r="H1364" s="427"/>
      <c r="I1364" s="1417"/>
      <c r="J1364" s="422"/>
      <c r="K1364" s="428"/>
      <c r="L1364" s="420"/>
      <c r="M1364" s="420"/>
    </row>
    <row r="1365" spans="1:13" ht="21" customHeight="1">
      <c r="A1365" s="1150" t="s">
        <v>1868</v>
      </c>
      <c r="B1365" s="492" t="s">
        <v>1869</v>
      </c>
      <c r="C1365" s="1407" t="s">
        <v>1004</v>
      </c>
      <c r="D1365" s="423"/>
      <c r="E1365" s="1476" t="s">
        <v>414</v>
      </c>
      <c r="F1365" s="1476" t="s">
        <v>414</v>
      </c>
      <c r="G1365" s="423"/>
      <c r="H1365" s="684" t="s">
        <v>652</v>
      </c>
      <c r="I1365" s="1491">
        <v>0</v>
      </c>
      <c r="J1365" s="596"/>
      <c r="K1365" s="428" t="s">
        <v>691</v>
      </c>
      <c r="L1365" s="420" t="s">
        <v>692</v>
      </c>
      <c r="M1365" s="423" t="s">
        <v>645</v>
      </c>
    </row>
    <row r="1366" spans="1:13" ht="21" customHeight="1">
      <c r="A1366" s="1150" t="s">
        <v>1870</v>
      </c>
      <c r="B1366" s="204" t="s">
        <v>1871</v>
      </c>
      <c r="C1366" s="1408"/>
      <c r="D1366" s="423"/>
      <c r="E1366" s="423"/>
      <c r="F1366" s="423"/>
      <c r="G1366" s="423"/>
      <c r="H1366" s="684"/>
      <c r="I1366" s="1491"/>
      <c r="J1366" s="470"/>
      <c r="K1366" s="428" t="s">
        <v>693</v>
      </c>
      <c r="L1366" s="420" t="s">
        <v>694</v>
      </c>
      <c r="M1366" s="423" t="s">
        <v>458</v>
      </c>
    </row>
    <row r="1367" spans="1:13" ht="21" customHeight="1">
      <c r="A1367" s="1150" t="s">
        <v>1872</v>
      </c>
      <c r="B1367" s="204" t="s">
        <v>1873</v>
      </c>
      <c r="C1367" s="1408"/>
      <c r="D1367" s="423"/>
      <c r="E1367" s="423"/>
      <c r="F1367" s="423"/>
      <c r="G1367" s="423"/>
      <c r="H1367" s="1223"/>
      <c r="I1367" s="1129"/>
      <c r="J1367" s="596"/>
      <c r="K1367" s="428" t="s">
        <v>695</v>
      </c>
      <c r="L1367" s="420" t="s">
        <v>696</v>
      </c>
      <c r="M1367" s="420"/>
    </row>
    <row r="1368" spans="1:13" ht="21" customHeight="1">
      <c r="A1368" s="1480"/>
      <c r="B1368" s="174" t="s">
        <v>1874</v>
      </c>
      <c r="C1368" s="1482"/>
      <c r="D1368" s="450"/>
      <c r="E1368" s="450"/>
      <c r="F1368" s="450"/>
      <c r="G1368" s="450"/>
      <c r="H1368" s="1257"/>
      <c r="I1368" s="1496"/>
      <c r="J1368" s="1497"/>
      <c r="K1368" s="430"/>
      <c r="L1368" s="431"/>
      <c r="M1368" s="431"/>
    </row>
    <row r="1369" spans="1:13" ht="21" customHeight="1">
      <c r="A1369" s="1498"/>
      <c r="B1369" s="1499"/>
      <c r="C1369" s="875"/>
      <c r="D1369" s="390"/>
      <c r="E1369" s="390"/>
      <c r="F1369" s="390"/>
      <c r="G1369" s="390"/>
      <c r="H1369" s="1500"/>
      <c r="I1369" s="1501"/>
      <c r="J1369" s="509"/>
      <c r="K1369" s="876"/>
      <c r="L1369" s="1502"/>
      <c r="M1369" s="2670">
        <v>67</v>
      </c>
    </row>
    <row r="1370" spans="1:13" ht="21" customHeight="1">
      <c r="A1370" s="1503"/>
      <c r="B1370" s="1504"/>
      <c r="C1370" s="882"/>
      <c r="D1370" s="142"/>
      <c r="E1370" s="142"/>
      <c r="F1370" s="142"/>
      <c r="G1370" s="142"/>
      <c r="H1370" s="1505"/>
      <c r="I1370" s="1484"/>
      <c r="J1370" s="516"/>
      <c r="K1370" s="884"/>
      <c r="L1370" s="1506"/>
      <c r="M1370" s="884"/>
    </row>
    <row r="1371" spans="1:13" ht="21" customHeight="1">
      <c r="A1371" s="22" t="s">
        <v>1</v>
      </c>
      <c r="B1371" s="22" t="s">
        <v>2</v>
      </c>
      <c r="C1371" s="39" t="s">
        <v>3</v>
      </c>
      <c r="D1371" s="2695" t="s">
        <v>4</v>
      </c>
      <c r="E1371" s="2747"/>
      <c r="F1371" s="2747"/>
      <c r="G1371" s="2748"/>
      <c r="H1371" s="15" t="s">
        <v>5</v>
      </c>
      <c r="I1371" s="45" t="s">
        <v>6</v>
      </c>
      <c r="J1371" s="14" t="s">
        <v>7</v>
      </c>
      <c r="K1371" s="14" t="s">
        <v>8</v>
      </c>
      <c r="L1371" s="16" t="s">
        <v>9</v>
      </c>
      <c r="M1371" s="16" t="s">
        <v>10</v>
      </c>
    </row>
    <row r="1372" spans="1:13" ht="21" customHeight="1">
      <c r="A1372" s="21"/>
      <c r="B1372" s="21" t="s">
        <v>11</v>
      </c>
      <c r="C1372" s="415" t="s">
        <v>12</v>
      </c>
      <c r="D1372" s="11">
        <v>1</v>
      </c>
      <c r="E1372" s="11">
        <v>2</v>
      </c>
      <c r="F1372" s="12">
        <v>3</v>
      </c>
      <c r="G1372" s="12">
        <v>4</v>
      </c>
      <c r="H1372" s="20"/>
      <c r="I1372" s="13" t="s">
        <v>13</v>
      </c>
      <c r="J1372" s="10" t="s">
        <v>14</v>
      </c>
      <c r="K1372" s="10" t="s">
        <v>15</v>
      </c>
      <c r="L1372" s="17"/>
      <c r="M1372" s="17"/>
    </row>
    <row r="1373" spans="1:13" ht="21" customHeight="1">
      <c r="A1373" s="33"/>
      <c r="B1373" s="146"/>
      <c r="C1373" s="146"/>
      <c r="D1373" s="25"/>
      <c r="E1373" s="25"/>
      <c r="F1373" s="25"/>
      <c r="G1373" s="25"/>
      <c r="H1373" s="24"/>
      <c r="I1373" s="25"/>
      <c r="J1373" s="18" t="s">
        <v>16</v>
      </c>
      <c r="K1373" s="18" t="s">
        <v>17</v>
      </c>
      <c r="L1373" s="19"/>
      <c r="M1373" s="34"/>
    </row>
    <row r="1374" spans="1:13" ht="21" customHeight="1">
      <c r="A1374" s="1508"/>
      <c r="B1374" s="661" t="s">
        <v>1875</v>
      </c>
      <c r="C1374" s="1509"/>
      <c r="D1374" s="50"/>
      <c r="E1374" s="50"/>
      <c r="F1374" s="50"/>
      <c r="G1374" s="50"/>
      <c r="H1374" s="1510"/>
      <c r="I1374" s="1495"/>
      <c r="J1374" s="1454"/>
      <c r="K1374" s="723"/>
      <c r="L1374" s="1511"/>
      <c r="M1374" s="723"/>
    </row>
    <row r="1375" spans="1:13" ht="21" customHeight="1">
      <c r="A1375" s="725"/>
      <c r="B1375" s="492" t="s">
        <v>1876</v>
      </c>
      <c r="C1375" s="424"/>
      <c r="D1375" s="108"/>
      <c r="E1375" s="108"/>
      <c r="F1375" s="108"/>
      <c r="G1375" s="108"/>
      <c r="H1375" s="368"/>
      <c r="I1375" s="1491"/>
      <c r="J1375" s="480"/>
      <c r="K1375" s="694"/>
      <c r="L1375" s="728"/>
      <c r="M1375" s="694"/>
    </row>
    <row r="1376" spans="1:13" ht="21" customHeight="1">
      <c r="A1376" s="725"/>
      <c r="B1376" s="665" t="s">
        <v>1877</v>
      </c>
      <c r="C1376" s="424"/>
      <c r="D1376" s="108"/>
      <c r="E1376" s="108"/>
      <c r="F1376" s="108"/>
      <c r="G1376" s="108"/>
      <c r="H1376" s="368"/>
      <c r="I1376" s="1491"/>
      <c r="J1376" s="480"/>
      <c r="K1376" s="694"/>
      <c r="L1376" s="728"/>
      <c r="M1376" s="694"/>
    </row>
    <row r="1377" spans="1:13" ht="21" customHeight="1">
      <c r="A1377" s="725"/>
      <c r="B1377" s="730"/>
      <c r="C1377" s="424"/>
      <c r="D1377" s="108"/>
      <c r="E1377" s="108"/>
      <c r="F1377" s="108"/>
      <c r="G1377" s="108"/>
      <c r="H1377" s="368"/>
      <c r="I1377" s="1491"/>
      <c r="J1377" s="480"/>
      <c r="K1377" s="694"/>
      <c r="L1377" s="728"/>
      <c r="M1377" s="694"/>
    </row>
    <row r="1378" spans="1:13" ht="21" customHeight="1">
      <c r="A1378" s="1150" t="s">
        <v>1878</v>
      </c>
      <c r="B1378" s="492" t="s">
        <v>1879</v>
      </c>
      <c r="C1378" s="1407" t="s">
        <v>1004</v>
      </c>
      <c r="D1378" s="423"/>
      <c r="E1378" s="423"/>
      <c r="F1378" s="423"/>
      <c r="G1378" s="423"/>
      <c r="H1378" s="684" t="s">
        <v>652</v>
      </c>
      <c r="I1378" s="1491">
        <v>0</v>
      </c>
      <c r="J1378" s="596"/>
      <c r="K1378" s="428" t="s">
        <v>691</v>
      </c>
      <c r="L1378" s="420" t="s">
        <v>697</v>
      </c>
      <c r="M1378" s="423" t="s">
        <v>645</v>
      </c>
    </row>
    <row r="1379" spans="1:13" ht="21" customHeight="1">
      <c r="A1379" s="1150" t="s">
        <v>1880</v>
      </c>
      <c r="B1379" s="492" t="s">
        <v>1881</v>
      </c>
      <c r="C1379" s="1408"/>
      <c r="D1379" s="423"/>
      <c r="E1379" s="423"/>
      <c r="F1379" s="423"/>
      <c r="G1379" s="423"/>
      <c r="H1379" s="684"/>
      <c r="I1379" s="1491"/>
      <c r="J1379" s="470"/>
      <c r="K1379" s="428" t="s">
        <v>693</v>
      </c>
      <c r="L1379" s="420" t="s">
        <v>691</v>
      </c>
      <c r="M1379" s="423" t="s">
        <v>458</v>
      </c>
    </row>
    <row r="1380" spans="1:13" ht="21" customHeight="1">
      <c r="A1380" s="1150" t="s">
        <v>1882</v>
      </c>
      <c r="B1380" s="492" t="s">
        <v>1883</v>
      </c>
      <c r="C1380" s="1408"/>
      <c r="D1380" s="423"/>
      <c r="E1380" s="423"/>
      <c r="F1380" s="423"/>
      <c r="G1380" s="423"/>
      <c r="H1380" s="1223"/>
      <c r="I1380" s="1129"/>
      <c r="J1380" s="596"/>
      <c r="K1380" s="428" t="s">
        <v>695</v>
      </c>
      <c r="L1380" s="420"/>
      <c r="M1380" s="420"/>
    </row>
    <row r="1381" spans="1:13" ht="21" customHeight="1">
      <c r="A1381" s="1150"/>
      <c r="B1381" s="492" t="s">
        <v>1884</v>
      </c>
      <c r="C1381" s="1408"/>
      <c r="D1381" s="423"/>
      <c r="E1381" s="423"/>
      <c r="F1381" s="423"/>
      <c r="G1381" s="423"/>
      <c r="H1381" s="1223"/>
      <c r="I1381" s="1129"/>
      <c r="J1381" s="596"/>
      <c r="K1381" s="428"/>
      <c r="L1381" s="420"/>
      <c r="M1381" s="420"/>
    </row>
    <row r="1382" spans="1:13" ht="21" customHeight="1">
      <c r="A1382" s="1150"/>
      <c r="B1382" s="492" t="s">
        <v>1885</v>
      </c>
      <c r="C1382" s="1408"/>
      <c r="D1382" s="423"/>
      <c r="E1382" s="423"/>
      <c r="F1382" s="423"/>
      <c r="G1382" s="423"/>
      <c r="H1382" s="1223"/>
      <c r="I1382" s="1129"/>
      <c r="J1382" s="596"/>
      <c r="K1382" s="428"/>
      <c r="L1382" s="420"/>
      <c r="M1382" s="420"/>
    </row>
    <row r="1383" spans="1:13" ht="21" customHeight="1">
      <c r="A1383" s="1150"/>
      <c r="B1383" s="492" t="s">
        <v>1886</v>
      </c>
      <c r="C1383" s="1408"/>
      <c r="D1383" s="423"/>
      <c r="E1383" s="423"/>
      <c r="F1383" s="423"/>
      <c r="G1383" s="423"/>
      <c r="H1383" s="1223"/>
      <c r="I1383" s="1129"/>
      <c r="J1383" s="596"/>
      <c r="K1383" s="428"/>
      <c r="L1383" s="420"/>
      <c r="M1383" s="420"/>
    </row>
    <row r="1384" spans="1:13" ht="21" customHeight="1">
      <c r="A1384" s="1150"/>
      <c r="B1384" s="492" t="s">
        <v>1887</v>
      </c>
      <c r="C1384" s="1408"/>
      <c r="D1384" s="423"/>
      <c r="E1384" s="423"/>
      <c r="F1384" s="423"/>
      <c r="G1384" s="423"/>
      <c r="H1384" s="1223"/>
      <c r="I1384" s="1129"/>
      <c r="J1384" s="596"/>
      <c r="K1384" s="428"/>
      <c r="L1384" s="420"/>
      <c r="M1384" s="420"/>
    </row>
    <row r="1385" spans="1:13" ht="21" customHeight="1">
      <c r="A1385" s="1150"/>
      <c r="B1385" s="492"/>
      <c r="C1385" s="1408"/>
      <c r="D1385" s="423"/>
      <c r="E1385" s="423"/>
      <c r="F1385" s="423"/>
      <c r="G1385" s="423"/>
      <c r="H1385" s="1223"/>
      <c r="I1385" s="1129"/>
      <c r="J1385" s="596"/>
      <c r="K1385" s="428"/>
      <c r="L1385" s="420"/>
      <c r="M1385" s="420"/>
    </row>
    <row r="1386" spans="1:13" ht="21" customHeight="1">
      <c r="A1386" s="1150" t="s">
        <v>1888</v>
      </c>
      <c r="B1386" s="416" t="s">
        <v>1889</v>
      </c>
      <c r="C1386" s="1407" t="s">
        <v>990</v>
      </c>
      <c r="D1386" s="423"/>
      <c r="E1386" s="1476" t="s">
        <v>414</v>
      </c>
      <c r="F1386" s="1476" t="s">
        <v>414</v>
      </c>
      <c r="G1386" s="1476" t="s">
        <v>414</v>
      </c>
      <c r="H1386" s="119" t="s">
        <v>1890</v>
      </c>
      <c r="I1386" s="1129"/>
      <c r="J1386" s="596"/>
      <c r="K1386" s="428" t="s">
        <v>701</v>
      </c>
      <c r="L1386" s="420" t="s">
        <v>676</v>
      </c>
      <c r="M1386" s="423" t="s">
        <v>645</v>
      </c>
    </row>
    <row r="1387" spans="1:13" ht="21" customHeight="1">
      <c r="A1387" s="1150" t="s">
        <v>702</v>
      </c>
      <c r="B1387" s="416" t="s">
        <v>699</v>
      </c>
      <c r="C1387" s="1408"/>
      <c r="D1387" s="423"/>
      <c r="E1387" s="423"/>
      <c r="F1387" s="423"/>
      <c r="G1387" s="423"/>
      <c r="H1387" s="119" t="s">
        <v>1891</v>
      </c>
      <c r="I1387" s="1129">
        <v>2400</v>
      </c>
      <c r="J1387" s="470"/>
      <c r="K1387" s="428" t="s">
        <v>703</v>
      </c>
      <c r="L1387" s="420" t="s">
        <v>704</v>
      </c>
      <c r="M1387" s="423" t="s">
        <v>458</v>
      </c>
    </row>
    <row r="1388" spans="1:13" ht="21" customHeight="1">
      <c r="A1388" s="1150" t="s">
        <v>705</v>
      </c>
      <c r="B1388" s="680" t="s">
        <v>1892</v>
      </c>
      <c r="C1388" s="1408"/>
      <c r="D1388" s="423"/>
      <c r="E1388" s="423"/>
      <c r="F1388" s="423"/>
      <c r="G1388" s="423"/>
      <c r="H1388" s="684" t="s">
        <v>652</v>
      </c>
      <c r="I1388" s="1491">
        <v>2400</v>
      </c>
      <c r="J1388" s="480" t="s">
        <v>47</v>
      </c>
      <c r="K1388" s="428" t="s">
        <v>706</v>
      </c>
      <c r="L1388" s="420" t="s">
        <v>474</v>
      </c>
      <c r="M1388" s="420"/>
    </row>
    <row r="1389" spans="1:13" ht="21" customHeight="1">
      <c r="A1389" s="1150" t="s">
        <v>707</v>
      </c>
      <c r="B1389" s="492"/>
      <c r="C1389" s="1408"/>
      <c r="D1389" s="423"/>
      <c r="E1389" s="423"/>
      <c r="F1389" s="423"/>
      <c r="G1389" s="423"/>
      <c r="H1389" s="664"/>
      <c r="I1389" s="1417"/>
      <c r="J1389" s="422"/>
      <c r="K1389" s="428"/>
      <c r="L1389" s="420" t="s">
        <v>706</v>
      </c>
      <c r="M1389" s="420"/>
    </row>
    <row r="1390" spans="1:13" ht="21" customHeight="1">
      <c r="A1390" s="725"/>
      <c r="B1390" s="730"/>
      <c r="C1390" s="424"/>
      <c r="D1390" s="108"/>
      <c r="E1390" s="108"/>
      <c r="F1390" s="108"/>
      <c r="G1390" s="108"/>
      <c r="H1390" s="368"/>
      <c r="I1390" s="1491"/>
      <c r="J1390" s="480"/>
      <c r="K1390" s="694"/>
      <c r="L1390" s="728"/>
      <c r="M1390" s="694"/>
    </row>
    <row r="1391" spans="1:13" ht="21" customHeight="1">
      <c r="A1391" s="1512"/>
      <c r="B1391" s="1513"/>
      <c r="C1391" s="1416"/>
      <c r="D1391" s="32"/>
      <c r="E1391" s="32"/>
      <c r="F1391" s="32"/>
      <c r="G1391" s="32"/>
      <c r="H1391" s="668"/>
      <c r="I1391" s="1492"/>
      <c r="J1391" s="489"/>
      <c r="K1391" s="697"/>
      <c r="L1391" s="1514"/>
      <c r="M1391" s="697"/>
    </row>
    <row r="1392" spans="1:13" ht="21" customHeight="1">
      <c r="A1392" s="1498"/>
      <c r="B1392" s="1499"/>
      <c r="C1392" s="875"/>
      <c r="D1392" s="390"/>
      <c r="E1392" s="390"/>
      <c r="F1392" s="390"/>
      <c r="G1392" s="390"/>
      <c r="H1392" s="1500"/>
      <c r="I1392" s="1501"/>
      <c r="J1392" s="509"/>
      <c r="K1392" s="876"/>
      <c r="L1392" s="1502"/>
      <c r="M1392" s="876"/>
    </row>
    <row r="1393" spans="1:13" ht="21" customHeight="1">
      <c r="A1393" s="1515"/>
      <c r="B1393" s="1516"/>
      <c r="C1393" s="879"/>
      <c r="D1393" s="136"/>
      <c r="E1393" s="136"/>
      <c r="F1393" s="136"/>
      <c r="G1393" s="136"/>
      <c r="H1393" s="672"/>
      <c r="I1393" s="1493"/>
      <c r="J1393" s="511"/>
      <c r="K1393" s="703"/>
      <c r="L1393" s="1517"/>
      <c r="M1393" s="2669">
        <v>68</v>
      </c>
    </row>
    <row r="1394" spans="1:13" ht="21" customHeight="1">
      <c r="A1394" s="1503"/>
      <c r="B1394" s="1504"/>
      <c r="C1394" s="882"/>
      <c r="D1394" s="142"/>
      <c r="E1394" s="142"/>
      <c r="F1394" s="142"/>
      <c r="G1394" s="142"/>
      <c r="H1394" s="1505"/>
      <c r="I1394" s="1484"/>
      <c r="J1394" s="516"/>
      <c r="K1394" s="884"/>
      <c r="L1394" s="1506"/>
      <c r="M1394" s="884"/>
    </row>
    <row r="1395" spans="1:13" ht="21" customHeight="1">
      <c r="A1395" s="22" t="s">
        <v>1</v>
      </c>
      <c r="B1395" s="22" t="s">
        <v>2</v>
      </c>
      <c r="C1395" s="39" t="s">
        <v>3</v>
      </c>
      <c r="D1395" s="2695" t="s">
        <v>4</v>
      </c>
      <c r="E1395" s="2747"/>
      <c r="F1395" s="2747"/>
      <c r="G1395" s="2748"/>
      <c r="H1395" s="15" t="s">
        <v>5</v>
      </c>
      <c r="I1395" s="45" t="s">
        <v>6</v>
      </c>
      <c r="J1395" s="14" t="s">
        <v>7</v>
      </c>
      <c r="K1395" s="14" t="s">
        <v>8</v>
      </c>
      <c r="L1395" s="16" t="s">
        <v>9</v>
      </c>
      <c r="M1395" s="16" t="s">
        <v>10</v>
      </c>
    </row>
    <row r="1396" spans="1:13" ht="21" customHeight="1">
      <c r="A1396" s="21"/>
      <c r="B1396" s="21" t="s">
        <v>11</v>
      </c>
      <c r="C1396" s="415" t="s">
        <v>12</v>
      </c>
      <c r="D1396" s="11">
        <v>1</v>
      </c>
      <c r="E1396" s="11">
        <v>2</v>
      </c>
      <c r="F1396" s="12">
        <v>3</v>
      </c>
      <c r="G1396" s="12">
        <v>4</v>
      </c>
      <c r="H1396" s="20"/>
      <c r="I1396" s="13" t="s">
        <v>13</v>
      </c>
      <c r="J1396" s="10" t="s">
        <v>14</v>
      </c>
      <c r="K1396" s="10" t="s">
        <v>15</v>
      </c>
      <c r="L1396" s="17"/>
      <c r="M1396" s="17"/>
    </row>
    <row r="1397" spans="1:13" ht="21" customHeight="1">
      <c r="A1397" s="33"/>
      <c r="B1397" s="146"/>
      <c r="C1397" s="146"/>
      <c r="D1397" s="25"/>
      <c r="E1397" s="25"/>
      <c r="F1397" s="25"/>
      <c r="G1397" s="25"/>
      <c r="H1397" s="24"/>
      <c r="I1397" s="25"/>
      <c r="J1397" s="18" t="s">
        <v>16</v>
      </c>
      <c r="K1397" s="18" t="s">
        <v>17</v>
      </c>
      <c r="L1397" s="19"/>
      <c r="M1397" s="34"/>
    </row>
    <row r="1398" spans="1:13" ht="21" customHeight="1">
      <c r="A1398" s="1486" t="s">
        <v>1893</v>
      </c>
      <c r="B1398" s="661" t="s">
        <v>700</v>
      </c>
      <c r="C1398" s="1507" t="s">
        <v>1004</v>
      </c>
      <c r="D1398" s="419"/>
      <c r="E1398" s="1487" t="s">
        <v>414</v>
      </c>
      <c r="F1398" s="1487" t="s">
        <v>414</v>
      </c>
      <c r="G1398" s="419"/>
      <c r="H1398" s="590" t="s">
        <v>1890</v>
      </c>
      <c r="I1398" s="1438"/>
      <c r="J1398" s="1235"/>
      <c r="K1398" s="457" t="s">
        <v>1894</v>
      </c>
      <c r="L1398" s="457" t="s">
        <v>1895</v>
      </c>
      <c r="M1398" s="419" t="s">
        <v>645</v>
      </c>
    </row>
    <row r="1399" spans="1:13" ht="21" customHeight="1">
      <c r="A1399" s="1150" t="s">
        <v>1896</v>
      </c>
      <c r="B1399" s="492" t="s">
        <v>1897</v>
      </c>
      <c r="C1399" s="1408"/>
      <c r="D1399" s="423"/>
      <c r="E1399" s="423"/>
      <c r="F1399" s="423"/>
      <c r="G1399" s="423"/>
      <c r="H1399" s="119" t="s">
        <v>1898</v>
      </c>
      <c r="I1399" s="1129">
        <v>3000</v>
      </c>
      <c r="J1399" s="470"/>
      <c r="K1399" s="428" t="s">
        <v>1899</v>
      </c>
      <c r="L1399" s="428" t="s">
        <v>1900</v>
      </c>
      <c r="M1399" s="423" t="s">
        <v>458</v>
      </c>
    </row>
    <row r="1400" spans="1:13" ht="21" customHeight="1">
      <c r="A1400" s="1150" t="s">
        <v>1901</v>
      </c>
      <c r="B1400" s="204" t="s">
        <v>1902</v>
      </c>
      <c r="C1400" s="1408"/>
      <c r="D1400" s="423"/>
      <c r="E1400" s="423"/>
      <c r="F1400" s="423"/>
      <c r="G1400" s="423"/>
      <c r="H1400" s="684" t="s">
        <v>652</v>
      </c>
      <c r="I1400" s="1491">
        <v>3000</v>
      </c>
      <c r="J1400" s="480" t="s">
        <v>47</v>
      </c>
      <c r="K1400" s="428" t="s">
        <v>1903</v>
      </c>
      <c r="L1400" s="428" t="s">
        <v>698</v>
      </c>
      <c r="M1400" s="420"/>
    </row>
    <row r="1401" spans="1:13" ht="21" customHeight="1">
      <c r="A1401" s="1150" t="s">
        <v>1904</v>
      </c>
      <c r="B1401" s="680" t="s">
        <v>1892</v>
      </c>
      <c r="C1401" s="1408"/>
      <c r="D1401" s="423"/>
      <c r="E1401" s="423"/>
      <c r="F1401" s="423"/>
      <c r="G1401" s="423"/>
      <c r="H1401" s="1223"/>
      <c r="I1401" s="1494"/>
      <c r="J1401" s="596"/>
      <c r="K1401" s="428" t="s">
        <v>1905</v>
      </c>
      <c r="L1401" s="420"/>
      <c r="M1401" s="420"/>
    </row>
    <row r="1402" spans="1:13" ht="21" customHeight="1">
      <c r="A1402" s="1150" t="s">
        <v>1906</v>
      </c>
      <c r="B1402" s="492"/>
      <c r="C1402" s="1408"/>
      <c r="D1402" s="423"/>
      <c r="E1402" s="423"/>
      <c r="F1402" s="423"/>
      <c r="G1402" s="423"/>
      <c r="H1402" s="1223"/>
      <c r="I1402" s="1494"/>
      <c r="J1402" s="596"/>
      <c r="K1402" s="428"/>
      <c r="L1402" s="420"/>
      <c r="M1402" s="420"/>
    </row>
    <row r="1403" spans="1:13" ht="21" customHeight="1">
      <c r="A1403" s="1150" t="s">
        <v>1907</v>
      </c>
      <c r="B1403" s="492"/>
      <c r="C1403" s="1408"/>
      <c r="D1403" s="423"/>
      <c r="E1403" s="423"/>
      <c r="F1403" s="423"/>
      <c r="G1403" s="423"/>
      <c r="H1403" s="684"/>
      <c r="I1403" s="1491"/>
      <c r="J1403" s="480"/>
      <c r="K1403" s="428"/>
      <c r="L1403" s="420"/>
      <c r="M1403" s="420"/>
    </row>
    <row r="1404" spans="1:13" ht="21" customHeight="1">
      <c r="A1404" s="1150" t="s">
        <v>1908</v>
      </c>
      <c r="B1404" s="492"/>
      <c r="C1404" s="1408"/>
      <c r="D1404" s="423"/>
      <c r="E1404" s="423"/>
      <c r="F1404" s="423"/>
      <c r="G1404" s="423"/>
      <c r="H1404" s="427"/>
      <c r="I1404" s="1417"/>
      <c r="J1404" s="422"/>
      <c r="K1404" s="428"/>
      <c r="L1404" s="420"/>
      <c r="M1404" s="420"/>
    </row>
    <row r="1405" spans="1:13" ht="21" customHeight="1">
      <c r="A1405" s="1150"/>
      <c r="B1405" s="492"/>
      <c r="C1405" s="1408"/>
      <c r="D1405" s="423"/>
      <c r="E1405" s="423"/>
      <c r="F1405" s="423"/>
      <c r="G1405" s="423"/>
      <c r="H1405" s="427"/>
      <c r="I1405" s="1417"/>
      <c r="J1405" s="422"/>
      <c r="K1405" s="428"/>
      <c r="L1405" s="420"/>
      <c r="M1405" s="420"/>
    </row>
    <row r="1406" spans="1:13" ht="21" customHeight="1">
      <c r="A1406" s="1150" t="s">
        <v>1909</v>
      </c>
      <c r="B1406" s="416" t="s">
        <v>708</v>
      </c>
      <c r="C1406" s="1407" t="s">
        <v>1910</v>
      </c>
      <c r="D1406" s="423"/>
      <c r="E1406" s="1476" t="s">
        <v>414</v>
      </c>
      <c r="F1406" s="1476" t="s">
        <v>414</v>
      </c>
      <c r="G1406" s="1477"/>
      <c r="H1406" s="684" t="s">
        <v>652</v>
      </c>
      <c r="I1406" s="1491">
        <v>0</v>
      </c>
      <c r="J1406" s="422"/>
      <c r="K1406" s="428" t="s">
        <v>709</v>
      </c>
      <c r="L1406" s="492" t="s">
        <v>710</v>
      </c>
      <c r="M1406" s="423" t="s">
        <v>645</v>
      </c>
    </row>
    <row r="1407" spans="1:13" ht="21" customHeight="1">
      <c r="A1407" s="1150" t="s">
        <v>711</v>
      </c>
      <c r="B1407" s="416" t="s">
        <v>1911</v>
      </c>
      <c r="C1407" s="369"/>
      <c r="D1407" s="421"/>
      <c r="E1407" s="421"/>
      <c r="F1407" s="421"/>
      <c r="G1407" s="421"/>
      <c r="H1407" s="664"/>
      <c r="I1407" s="1417"/>
      <c r="J1407" s="663"/>
      <c r="K1407" s="664" t="s">
        <v>706</v>
      </c>
      <c r="L1407" s="420" t="s">
        <v>712</v>
      </c>
      <c r="M1407" s="423" t="s">
        <v>713</v>
      </c>
    </row>
    <row r="1408" spans="1:13" ht="21" customHeight="1">
      <c r="A1408" s="1150" t="s">
        <v>1912</v>
      </c>
      <c r="B1408" s="416" t="s">
        <v>714</v>
      </c>
      <c r="C1408" s="1407"/>
      <c r="D1408" s="423"/>
      <c r="E1408" s="423"/>
      <c r="F1408" s="423"/>
      <c r="G1408" s="423"/>
      <c r="H1408" s="664"/>
      <c r="I1408" s="1406"/>
      <c r="J1408" s="480"/>
      <c r="K1408" s="664"/>
      <c r="L1408" s="492"/>
      <c r="M1408" s="423" t="s">
        <v>715</v>
      </c>
    </row>
    <row r="1409" spans="1:13" ht="21" customHeight="1">
      <c r="A1409" s="1150"/>
      <c r="B1409" s="204" t="s">
        <v>716</v>
      </c>
      <c r="C1409" s="369"/>
      <c r="D1409" s="423"/>
      <c r="E1409" s="1193"/>
      <c r="F1409" s="1193"/>
      <c r="G1409" s="423"/>
      <c r="H1409" s="684"/>
      <c r="I1409" s="1491"/>
      <c r="J1409" s="480"/>
      <c r="K1409" s="428"/>
      <c r="L1409" s="112"/>
      <c r="M1409" s="423"/>
    </row>
    <row r="1410" spans="1:13" ht="21" customHeight="1">
      <c r="A1410" s="1150"/>
      <c r="B1410" s="204" t="s">
        <v>1913</v>
      </c>
      <c r="C1410" s="369"/>
      <c r="D1410" s="423"/>
      <c r="E1410" s="1193"/>
      <c r="F1410" s="1193"/>
      <c r="G1410" s="423"/>
      <c r="H1410" s="664"/>
      <c r="I1410" s="1478"/>
      <c r="J1410" s="425"/>
      <c r="K1410" s="428"/>
      <c r="L1410" s="112"/>
      <c r="M1410" s="423"/>
    </row>
    <row r="1411" spans="1:13" ht="21" customHeight="1">
      <c r="A1411" s="1150"/>
      <c r="B1411" s="665" t="s">
        <v>1914</v>
      </c>
      <c r="C1411" s="1408"/>
      <c r="D1411" s="423"/>
      <c r="E1411" s="423"/>
      <c r="F1411" s="423"/>
      <c r="G1411" s="423"/>
      <c r="H1411" s="684"/>
      <c r="I1411" s="1491"/>
      <c r="J1411" s="480"/>
      <c r="K1411" s="428"/>
      <c r="L1411" s="420"/>
      <c r="M1411" s="420"/>
    </row>
    <row r="1412" spans="1:13" ht="21" customHeight="1">
      <c r="A1412" s="1150" t="s">
        <v>1915</v>
      </c>
      <c r="B1412" s="665"/>
      <c r="C1412" s="686" t="s">
        <v>1004</v>
      </c>
      <c r="D1412" s="423"/>
      <c r="E1412" s="1476" t="s">
        <v>414</v>
      </c>
      <c r="F1412" s="1476" t="s">
        <v>414</v>
      </c>
      <c r="G1412" s="423"/>
      <c r="H1412" s="684"/>
      <c r="I1412" s="1417"/>
      <c r="J1412" s="422"/>
      <c r="K1412" s="428"/>
      <c r="L1412" s="420"/>
      <c r="M1412" s="420"/>
    </row>
    <row r="1413" spans="1:13" ht="21" customHeight="1">
      <c r="A1413" s="1150" t="s">
        <v>1916</v>
      </c>
      <c r="B1413" s="665"/>
      <c r="C1413" s="686" t="s">
        <v>1850</v>
      </c>
      <c r="D1413" s="423"/>
      <c r="E1413" s="423"/>
      <c r="F1413" s="1476" t="s">
        <v>414</v>
      </c>
      <c r="G1413" s="1476" t="s">
        <v>414</v>
      </c>
      <c r="H1413" s="664"/>
      <c r="I1413" s="1417"/>
      <c r="J1413" s="422"/>
      <c r="K1413" s="428"/>
      <c r="L1413" s="420"/>
      <c r="M1413" s="420"/>
    </row>
    <row r="1414" spans="1:13" ht="21" customHeight="1">
      <c r="A1414" s="1150"/>
      <c r="B1414" s="492"/>
      <c r="C1414" s="1408"/>
      <c r="D1414" s="423"/>
      <c r="E1414" s="423"/>
      <c r="F1414" s="423"/>
      <c r="G1414" s="423"/>
      <c r="H1414" s="427"/>
      <c r="I1414" s="1417"/>
      <c r="J1414" s="422"/>
      <c r="K1414" s="428"/>
      <c r="L1414" s="420"/>
      <c r="M1414" s="420"/>
    </row>
    <row r="1415" spans="1:13" ht="21" customHeight="1">
      <c r="A1415" s="1480"/>
      <c r="B1415" s="666"/>
      <c r="C1415" s="1482"/>
      <c r="D1415" s="450"/>
      <c r="E1415" s="450"/>
      <c r="F1415" s="450"/>
      <c r="G1415" s="450"/>
      <c r="H1415" s="1462"/>
      <c r="I1415" s="1421"/>
      <c r="J1415" s="438"/>
      <c r="K1415" s="430"/>
      <c r="L1415" s="431"/>
      <c r="M1415" s="431"/>
    </row>
    <row r="1416" spans="1:13" ht="21" customHeight="1">
      <c r="A1416" s="1518"/>
      <c r="B1416" s="1519"/>
      <c r="C1416" s="1520"/>
      <c r="D1416" s="1521"/>
      <c r="E1416" s="1521"/>
      <c r="F1416" s="1521"/>
      <c r="G1416" s="1521"/>
      <c r="H1416" s="1467"/>
      <c r="I1416" s="1522"/>
      <c r="J1416" s="1466"/>
      <c r="K1416" s="1523"/>
      <c r="L1416" s="715"/>
      <c r="M1416" s="715"/>
    </row>
    <row r="1417" spans="1:13" ht="21" customHeight="1">
      <c r="A1417" s="1524"/>
      <c r="B1417" s="670"/>
      <c r="C1417" s="1525"/>
      <c r="D1417" s="448"/>
      <c r="E1417" s="448"/>
      <c r="F1417" s="448"/>
      <c r="G1417" s="448"/>
      <c r="H1417" s="1468"/>
      <c r="I1417" s="1425"/>
      <c r="J1417" s="440"/>
      <c r="K1417" s="433"/>
      <c r="L1417" s="434"/>
      <c r="M1417" s="434">
        <v>69</v>
      </c>
    </row>
    <row r="1418" spans="1:13" ht="21" customHeight="1">
      <c r="A1418" s="1526"/>
      <c r="B1418" s="1481"/>
      <c r="C1418" s="1527"/>
      <c r="D1418" s="1483"/>
      <c r="E1418" s="1483"/>
      <c r="F1418" s="1483"/>
      <c r="G1418" s="1483"/>
      <c r="H1418" s="1473"/>
      <c r="I1418" s="1528"/>
      <c r="J1418" s="890"/>
      <c r="K1418" s="1529"/>
      <c r="L1418" s="720"/>
      <c r="M1418" s="720"/>
    </row>
    <row r="1419" spans="1:13" ht="21" customHeight="1">
      <c r="A1419" s="22" t="s">
        <v>1</v>
      </c>
      <c r="B1419" s="22" t="s">
        <v>2</v>
      </c>
      <c r="C1419" s="39" t="s">
        <v>3</v>
      </c>
      <c r="D1419" s="2695" t="s">
        <v>4</v>
      </c>
      <c r="E1419" s="2747"/>
      <c r="F1419" s="2747"/>
      <c r="G1419" s="2748"/>
      <c r="H1419" s="15" t="s">
        <v>5</v>
      </c>
      <c r="I1419" s="45" t="s">
        <v>6</v>
      </c>
      <c r="J1419" s="14" t="s">
        <v>7</v>
      </c>
      <c r="K1419" s="14" t="s">
        <v>8</v>
      </c>
      <c r="L1419" s="16" t="s">
        <v>9</v>
      </c>
      <c r="M1419" s="16" t="s">
        <v>10</v>
      </c>
    </row>
    <row r="1420" spans="1:13" ht="21" customHeight="1">
      <c r="A1420" s="21"/>
      <c r="B1420" s="21" t="s">
        <v>11</v>
      </c>
      <c r="C1420" s="415" t="s">
        <v>12</v>
      </c>
      <c r="D1420" s="11">
        <v>1</v>
      </c>
      <c r="E1420" s="11">
        <v>2</v>
      </c>
      <c r="F1420" s="12">
        <v>3</v>
      </c>
      <c r="G1420" s="12">
        <v>4</v>
      </c>
      <c r="H1420" s="20"/>
      <c r="I1420" s="13" t="s">
        <v>13</v>
      </c>
      <c r="J1420" s="10" t="s">
        <v>14</v>
      </c>
      <c r="K1420" s="10" t="s">
        <v>15</v>
      </c>
      <c r="L1420" s="17"/>
      <c r="M1420" s="17"/>
    </row>
    <row r="1421" spans="1:13" ht="21" customHeight="1">
      <c r="A1421" s="33"/>
      <c r="B1421" s="146"/>
      <c r="C1421" s="146"/>
      <c r="D1421" s="25"/>
      <c r="E1421" s="25"/>
      <c r="F1421" s="25"/>
      <c r="G1421" s="25"/>
      <c r="H1421" s="24"/>
      <c r="I1421" s="25"/>
      <c r="J1421" s="18" t="s">
        <v>16</v>
      </c>
      <c r="K1421" s="18" t="s">
        <v>17</v>
      </c>
      <c r="L1421" s="19"/>
      <c r="M1421" s="34"/>
    </row>
    <row r="1422" spans="1:13" ht="21" customHeight="1">
      <c r="A1422" s="1409" t="s">
        <v>717</v>
      </c>
      <c r="B1422" s="661"/>
      <c r="C1422" s="1530"/>
      <c r="D1422" s="419"/>
      <c r="E1422" s="419"/>
      <c r="F1422" s="419"/>
      <c r="G1422" s="419"/>
      <c r="H1422" s="1422"/>
      <c r="I1422" s="1423"/>
      <c r="J1422" s="418"/>
      <c r="K1422" s="457"/>
      <c r="L1422" s="458"/>
      <c r="M1422" s="458"/>
    </row>
    <row r="1423" spans="1:13" ht="21" customHeight="1">
      <c r="A1423" s="1150" t="s">
        <v>718</v>
      </c>
      <c r="B1423" s="492" t="s">
        <v>10</v>
      </c>
      <c r="C1423" s="686" t="s">
        <v>1104</v>
      </c>
      <c r="D1423" s="423"/>
      <c r="E1423" s="423"/>
      <c r="F1423" s="1476"/>
      <c r="G1423" s="1476" t="s">
        <v>414</v>
      </c>
      <c r="H1423" s="427"/>
      <c r="I1423" s="1417"/>
      <c r="J1423" s="422"/>
      <c r="K1423" s="428"/>
      <c r="L1423" s="420"/>
      <c r="M1423" s="423" t="s">
        <v>645</v>
      </c>
    </row>
    <row r="1424" spans="1:13" ht="21" customHeight="1">
      <c r="A1424" s="1150"/>
      <c r="B1424" s="204" t="s">
        <v>719</v>
      </c>
      <c r="C1424" s="369"/>
      <c r="D1424" s="423"/>
      <c r="E1424" s="423"/>
      <c r="F1424" s="423"/>
      <c r="G1424" s="423"/>
      <c r="H1424" s="664"/>
      <c r="I1424" s="1406"/>
      <c r="J1424" s="422"/>
      <c r="K1424" s="428"/>
      <c r="L1424" s="420"/>
      <c r="M1424" s="423" t="s">
        <v>458</v>
      </c>
    </row>
    <row r="1425" spans="1:13" ht="21" customHeight="1">
      <c r="A1425" s="1150"/>
      <c r="B1425" s="680" t="s">
        <v>720</v>
      </c>
      <c r="C1425" s="369"/>
      <c r="D1425" s="423"/>
      <c r="E1425" s="423"/>
      <c r="F1425" s="423"/>
      <c r="G1425" s="423"/>
      <c r="H1425" s="664"/>
      <c r="I1425" s="1417"/>
      <c r="J1425" s="422"/>
      <c r="K1425" s="428"/>
      <c r="L1425" s="420"/>
      <c r="M1425" s="420"/>
    </row>
    <row r="1426" spans="1:13" ht="21" customHeight="1">
      <c r="A1426" s="1150"/>
      <c r="B1426" s="492"/>
      <c r="C1426" s="1408"/>
      <c r="D1426" s="423"/>
      <c r="E1426" s="423"/>
      <c r="F1426" s="423"/>
      <c r="G1426" s="423"/>
      <c r="H1426" s="427"/>
      <c r="I1426" s="1417"/>
      <c r="J1426" s="422"/>
      <c r="K1426" s="428"/>
      <c r="L1426" s="420"/>
      <c r="M1426" s="420"/>
    </row>
    <row r="1427" spans="1:13" ht="21" customHeight="1">
      <c r="A1427" s="1150"/>
      <c r="B1427" s="492"/>
      <c r="C1427" s="1408"/>
      <c r="D1427" s="423"/>
      <c r="E1427" s="423"/>
      <c r="F1427" s="423"/>
      <c r="G1427" s="423"/>
      <c r="H1427" s="427"/>
      <c r="I1427" s="1417"/>
      <c r="J1427" s="422"/>
      <c r="K1427" s="428"/>
      <c r="L1427" s="420"/>
      <c r="M1427" s="420"/>
    </row>
    <row r="1428" spans="1:13" ht="21" customHeight="1">
      <c r="A1428" s="1150"/>
      <c r="B1428" s="492"/>
      <c r="C1428" s="1408"/>
      <c r="D1428" s="423"/>
      <c r="E1428" s="423"/>
      <c r="F1428" s="423"/>
      <c r="G1428" s="423"/>
      <c r="H1428" s="427"/>
      <c r="I1428" s="1417"/>
      <c r="J1428" s="422"/>
      <c r="K1428" s="428"/>
      <c r="L1428" s="420"/>
      <c r="M1428" s="420"/>
    </row>
    <row r="1429" spans="1:13" ht="21" customHeight="1">
      <c r="A1429" s="1150"/>
      <c r="B1429" s="492"/>
      <c r="C1429" s="1408"/>
      <c r="D1429" s="423"/>
      <c r="E1429" s="423"/>
      <c r="F1429" s="423"/>
      <c r="G1429" s="423"/>
      <c r="H1429" s="427"/>
      <c r="I1429" s="1417"/>
      <c r="J1429" s="422"/>
      <c r="K1429" s="428"/>
      <c r="L1429" s="420"/>
      <c r="M1429" s="420"/>
    </row>
    <row r="1430" spans="1:13" ht="21" customHeight="1">
      <c r="A1430" s="731"/>
      <c r="B1430" s="548"/>
      <c r="C1430" s="120"/>
      <c r="D1430" s="732"/>
      <c r="E1430" s="732"/>
      <c r="F1430" s="732"/>
      <c r="G1430" s="732"/>
      <c r="H1430" s="156"/>
      <c r="I1430" s="110"/>
      <c r="J1430" s="470"/>
      <c r="K1430" s="109"/>
      <c r="L1430" s="109"/>
      <c r="M1430" s="548"/>
    </row>
    <row r="1431" spans="1:13" ht="21" customHeight="1">
      <c r="A1431" s="217"/>
      <c r="B1431" s="733"/>
      <c r="C1431" s="219"/>
      <c r="D1431" s="210"/>
      <c r="E1431" s="210"/>
      <c r="F1431" s="734"/>
      <c r="G1431" s="734"/>
      <c r="H1431" s="873"/>
      <c r="I1431" s="735"/>
      <c r="J1431" s="736"/>
      <c r="K1431" s="737"/>
      <c r="L1431" s="156"/>
      <c r="M1431" s="694"/>
    </row>
    <row r="1432" spans="1:13" ht="21" customHeight="1">
      <c r="A1432" s="217"/>
      <c r="B1432" s="220"/>
      <c r="C1432" s="219"/>
      <c r="D1432" s="210"/>
      <c r="E1432" s="210"/>
      <c r="F1432" s="219"/>
      <c r="G1432" s="219"/>
      <c r="H1432" s="873"/>
      <c r="I1432" s="735"/>
      <c r="J1432" s="736"/>
      <c r="K1432" s="737"/>
      <c r="L1432" s="692"/>
      <c r="M1432" s="694"/>
    </row>
    <row r="1433" spans="1:13" ht="21" customHeight="1">
      <c r="A1433" s="217"/>
      <c r="B1433" s="220"/>
      <c r="C1433" s="219"/>
      <c r="D1433" s="210"/>
      <c r="E1433" s="210"/>
      <c r="F1433" s="219"/>
      <c r="G1433" s="219"/>
      <c r="H1433" s="873"/>
      <c r="I1433" s="735"/>
      <c r="J1433" s="736"/>
      <c r="K1433" s="737"/>
      <c r="L1433" s="156"/>
      <c r="M1433" s="694"/>
    </row>
    <row r="1434" spans="1:13" ht="21" customHeight="1">
      <c r="A1434" s="1531"/>
      <c r="B1434" s="1532"/>
      <c r="C1434" s="32"/>
      <c r="D1434" s="32"/>
      <c r="E1434" s="32"/>
      <c r="F1434" s="32"/>
      <c r="G1434" s="32"/>
      <c r="H1434" s="62"/>
      <c r="I1434" s="357"/>
      <c r="J1434" s="438"/>
      <c r="K1434" s="264"/>
      <c r="L1434" s="264"/>
      <c r="M1434" s="264"/>
    </row>
    <row r="1435" spans="1:13" ht="21" customHeight="1">
      <c r="A1435" s="387"/>
      <c r="B1435" s="711"/>
      <c r="C1435" s="389"/>
      <c r="D1435" s="390"/>
      <c r="E1435" s="390"/>
      <c r="F1435" s="390"/>
      <c r="G1435" s="712"/>
      <c r="H1435" s="455" t="s">
        <v>397</v>
      </c>
      <c r="I1435" s="727">
        <v>19495</v>
      </c>
      <c r="J1435" s="713" t="s">
        <v>749</v>
      </c>
      <c r="K1435" s="714"/>
      <c r="L1435" s="715"/>
      <c r="M1435" s="716"/>
    </row>
    <row r="1436" spans="1:13" ht="21" customHeight="1">
      <c r="A1436" s="394"/>
      <c r="B1436" s="717"/>
      <c r="C1436" s="141"/>
      <c r="D1436" s="142"/>
      <c r="E1436" s="142"/>
      <c r="F1436" s="142"/>
      <c r="G1436" s="718"/>
      <c r="H1436" s="2698" t="s">
        <v>18</v>
      </c>
      <c r="I1436" s="2699"/>
      <c r="J1436" s="2700"/>
      <c r="K1436" s="719"/>
      <c r="L1436" s="720"/>
      <c r="M1436" s="721"/>
    </row>
    <row r="1437" spans="1:13" ht="21" customHeight="1">
      <c r="A1437" s="2732" t="s">
        <v>1919</v>
      </c>
      <c r="B1437" s="2733"/>
      <c r="C1437" s="2733"/>
      <c r="D1437" s="2733"/>
      <c r="E1437" s="2733"/>
      <c r="F1437" s="2733"/>
      <c r="G1437" s="2734"/>
      <c r="H1437" s="2722" t="s">
        <v>1917</v>
      </c>
      <c r="I1437" s="2723"/>
      <c r="J1437" s="2724"/>
      <c r="K1437" s="2717" t="s">
        <v>1918</v>
      </c>
      <c r="L1437" s="2733"/>
      <c r="M1437" s="2718"/>
    </row>
    <row r="1438" spans="1:13" ht="21" customHeight="1">
      <c r="A1438" s="2719"/>
      <c r="B1438" s="2720"/>
      <c r="C1438" s="2720"/>
      <c r="D1438" s="2720"/>
      <c r="E1438" s="2720"/>
      <c r="F1438" s="2720"/>
      <c r="G1438" s="2721"/>
      <c r="H1438" s="2725"/>
      <c r="I1438" s="2726"/>
      <c r="J1438" s="2727"/>
      <c r="K1438" s="2720"/>
      <c r="L1438" s="2720"/>
      <c r="M1438" s="2721"/>
    </row>
    <row r="1441" spans="1:13" ht="21" customHeight="1">
      <c r="M1441" s="214">
        <v>70</v>
      </c>
    </row>
    <row r="1443" spans="1:13" ht="21" customHeight="1">
      <c r="A1443" s="2" t="s">
        <v>753</v>
      </c>
      <c r="B1443" s="3"/>
      <c r="C1443" s="4"/>
      <c r="D1443" s="4"/>
      <c r="E1443" s="4"/>
      <c r="F1443" s="4"/>
      <c r="G1443" s="4"/>
      <c r="H1443" s="3"/>
      <c r="I1443" s="37"/>
      <c r="J1443" s="3"/>
      <c r="K1443" s="3"/>
      <c r="L1443" s="3"/>
      <c r="M1443" s="3"/>
    </row>
    <row r="1444" spans="1:13" ht="20">
      <c r="A1444" s="74" t="s">
        <v>1920</v>
      </c>
      <c r="B1444" s="74"/>
      <c r="C1444" s="845"/>
      <c r="D1444" s="74"/>
      <c r="E1444" s="74"/>
      <c r="F1444" s="74"/>
      <c r="G1444" s="74"/>
      <c r="H1444" s="1533"/>
      <c r="I1444" s="1350"/>
      <c r="J1444" s="74"/>
      <c r="K1444" s="74"/>
      <c r="L1444" s="74"/>
      <c r="M1444" s="74"/>
    </row>
    <row r="1445" spans="1:13" ht="20.5">
      <c r="A1445" s="1294" t="s">
        <v>1921</v>
      </c>
      <c r="B1445" s="1294"/>
      <c r="C1445" s="1534"/>
      <c r="D1445" s="1294"/>
      <c r="E1445" s="1294"/>
      <c r="F1445" s="1294"/>
      <c r="G1445" s="1294"/>
      <c r="H1445" s="1535"/>
      <c r="I1445" s="1536"/>
      <c r="J1445" s="1294"/>
      <c r="K1445" s="1294"/>
      <c r="L1445" s="1294"/>
      <c r="M1445" s="1294"/>
    </row>
    <row r="1446" spans="1:13" ht="20.5">
      <c r="A1446" s="1294" t="s">
        <v>1924</v>
      </c>
      <c r="B1446" s="74"/>
      <c r="C1446" s="845"/>
      <c r="D1446" s="74"/>
      <c r="E1446" s="74"/>
      <c r="F1446" s="74"/>
      <c r="G1446" s="74"/>
      <c r="H1446" s="1533"/>
      <c r="I1446" s="1350"/>
      <c r="J1446" s="74"/>
      <c r="K1446" s="74"/>
      <c r="L1446" s="74"/>
      <c r="M1446" s="74"/>
    </row>
    <row r="1447" spans="1:13" ht="20">
      <c r="A1447" s="74" t="s">
        <v>1925</v>
      </c>
      <c r="B1447" s="74"/>
      <c r="C1447" s="845"/>
      <c r="D1447" s="74"/>
      <c r="E1447" s="74"/>
      <c r="F1447" s="74"/>
      <c r="G1447" s="74"/>
      <c r="H1447" s="1533"/>
      <c r="I1447" s="1350"/>
      <c r="J1447" s="74"/>
      <c r="K1447" s="74"/>
      <c r="L1447" s="74"/>
      <c r="M1447" s="74"/>
    </row>
    <row r="1448" spans="1:13" ht="20.5">
      <c r="A1448" s="1294" t="s">
        <v>1922</v>
      </c>
      <c r="B1448" s="74"/>
      <c r="C1448" s="845"/>
      <c r="D1448" s="74"/>
      <c r="E1448" s="74"/>
      <c r="F1448" s="74"/>
      <c r="G1448" s="74"/>
      <c r="H1448" s="1533"/>
      <c r="I1448" s="1350"/>
      <c r="J1448" s="74"/>
      <c r="K1448" s="74"/>
      <c r="L1448" s="74"/>
      <c r="M1448" s="74"/>
    </row>
    <row r="1449" spans="1:13" ht="20">
      <c r="A1449" s="74" t="s">
        <v>1923</v>
      </c>
      <c r="B1449" s="74"/>
      <c r="C1449" s="845"/>
      <c r="D1449" s="74"/>
      <c r="E1449" s="74"/>
      <c r="F1449" s="74"/>
      <c r="G1449" s="74"/>
      <c r="H1449" s="1533"/>
      <c r="I1449" s="1350"/>
      <c r="J1449" s="74"/>
      <c r="K1449" s="74"/>
      <c r="L1449" s="74"/>
      <c r="M1449" s="74"/>
    </row>
    <row r="1450" spans="1:13" ht="20.5">
      <c r="A1450" s="1294" t="s">
        <v>1926</v>
      </c>
      <c r="B1450" s="1294"/>
      <c r="C1450" s="1534"/>
      <c r="D1450" s="1294"/>
      <c r="E1450" s="1294"/>
      <c r="F1450" s="1294"/>
      <c r="G1450" s="1294"/>
      <c r="H1450" s="1535"/>
      <c r="I1450" s="1536"/>
      <c r="J1450" s="1294"/>
      <c r="K1450" s="1294"/>
      <c r="L1450" s="1294"/>
      <c r="M1450" s="1294"/>
    </row>
    <row r="1451" spans="1:13" ht="21" customHeight="1">
      <c r="A1451" s="2691" t="s">
        <v>1927</v>
      </c>
      <c r="B1451" s="2691"/>
      <c r="C1451" s="2691"/>
      <c r="D1451" s="2691"/>
      <c r="E1451" s="2691"/>
      <c r="F1451" s="2691"/>
      <c r="G1451" s="2691"/>
      <c r="H1451" s="2691"/>
      <c r="I1451" s="2691"/>
      <c r="J1451" s="2691"/>
      <c r="K1451" s="2691"/>
      <c r="L1451" s="2691"/>
      <c r="M1451" s="2691"/>
    </row>
    <row r="1452" spans="1:13" ht="20">
      <c r="A1452" s="74" t="s">
        <v>1928</v>
      </c>
      <c r="B1452" s="74"/>
      <c r="C1452" s="845"/>
      <c r="D1452" s="74"/>
      <c r="E1452" s="74"/>
      <c r="F1452" s="74"/>
      <c r="G1452" s="74"/>
      <c r="H1452" s="1533"/>
      <c r="I1452" s="1350"/>
      <c r="J1452" s="74"/>
      <c r="K1452" s="74"/>
      <c r="L1452" s="74"/>
      <c r="M1452" s="74"/>
    </row>
    <row r="1453" spans="1:13" ht="20">
      <c r="A1453" s="1537" t="s">
        <v>1929</v>
      </c>
      <c r="B1453" s="74"/>
      <c r="C1453" s="845"/>
      <c r="D1453" s="74"/>
      <c r="E1453" s="74"/>
      <c r="F1453" s="74"/>
      <c r="G1453" s="74"/>
      <c r="H1453" s="1533"/>
      <c r="I1453" s="1350"/>
      <c r="J1453" s="74"/>
      <c r="K1453" s="74"/>
      <c r="L1453" s="74"/>
      <c r="M1453" s="74"/>
    </row>
    <row r="1454" spans="1:13" ht="20">
      <c r="A1454" s="74" t="s">
        <v>1930</v>
      </c>
      <c r="B1454" s="74"/>
      <c r="C1454" s="845"/>
      <c r="D1454" s="74"/>
      <c r="E1454" s="74"/>
      <c r="F1454" s="74"/>
      <c r="G1454" s="74"/>
      <c r="H1454" s="1533"/>
      <c r="I1454" s="1350"/>
      <c r="J1454" s="74"/>
      <c r="K1454" s="74"/>
      <c r="L1454" s="74"/>
      <c r="M1454" s="74"/>
    </row>
    <row r="1455" spans="1:13" ht="20">
      <c r="A1455" s="74" t="s">
        <v>1931</v>
      </c>
      <c r="B1455" s="74"/>
      <c r="C1455" s="845"/>
      <c r="D1455" s="74"/>
      <c r="E1455" s="74"/>
      <c r="F1455" s="74"/>
      <c r="G1455" s="74"/>
      <c r="H1455" s="1533"/>
      <c r="I1455" s="1350"/>
      <c r="J1455" s="74"/>
      <c r="K1455" s="74"/>
      <c r="L1455" s="74"/>
      <c r="M1455" s="74"/>
    </row>
    <row r="1456" spans="1:13" ht="20">
      <c r="A1456" s="74" t="s">
        <v>1934</v>
      </c>
      <c r="B1456" s="74"/>
      <c r="C1456" s="845"/>
      <c r="D1456" s="74"/>
      <c r="E1456" s="74"/>
      <c r="F1456" s="74"/>
      <c r="G1456" s="74"/>
      <c r="H1456" s="1533"/>
      <c r="I1456" s="1350"/>
      <c r="J1456" s="74"/>
      <c r="K1456" s="74"/>
      <c r="L1456" s="74"/>
      <c r="M1456" s="74"/>
    </row>
    <row r="1457" spans="1:13" ht="20">
      <c r="A1457" s="74" t="s">
        <v>1933</v>
      </c>
      <c r="B1457" s="74"/>
      <c r="C1457" s="845"/>
      <c r="D1457" s="74"/>
      <c r="E1457" s="74"/>
      <c r="F1457" s="74"/>
      <c r="G1457" s="74"/>
      <c r="H1457" s="1533"/>
      <c r="I1457" s="1350"/>
      <c r="J1457" s="74"/>
      <c r="K1457" s="74"/>
      <c r="L1457" s="74"/>
      <c r="M1457" s="74"/>
    </row>
    <row r="1458" spans="1:13" ht="21" customHeight="1">
      <c r="A1458" s="2713" t="s">
        <v>1932</v>
      </c>
      <c r="B1458" s="2713"/>
      <c r="C1458" s="2713"/>
      <c r="D1458" s="2713"/>
      <c r="E1458" s="2713"/>
      <c r="F1458" s="2713"/>
      <c r="G1458" s="2713"/>
      <c r="H1458" s="2713"/>
      <c r="I1458" s="2713"/>
      <c r="J1458" s="2713"/>
      <c r="K1458" s="2713"/>
      <c r="L1458" s="2713"/>
      <c r="M1458" s="2713"/>
    </row>
    <row r="1459" spans="1:13" ht="20">
      <c r="A1459" s="74" t="s">
        <v>1935</v>
      </c>
      <c r="C1459" s="1445"/>
      <c r="I1459" s="1197"/>
      <c r="M1459"/>
    </row>
    <row r="1460" spans="1:13" ht="20">
      <c r="A1460" s="74" t="s">
        <v>1936</v>
      </c>
      <c r="B1460" s="74"/>
      <c r="C1460" s="845"/>
      <c r="D1460" s="74"/>
      <c r="E1460" s="74"/>
      <c r="F1460" s="74"/>
      <c r="G1460" s="1533"/>
      <c r="H1460" s="74"/>
      <c r="I1460" s="1350"/>
      <c r="J1460" s="74"/>
      <c r="K1460" s="74"/>
      <c r="L1460" s="74"/>
      <c r="M1460" s="74"/>
    </row>
    <row r="1461" spans="1:13" ht="20">
      <c r="A1461" s="1537" t="s">
        <v>1937</v>
      </c>
      <c r="B1461" s="1537"/>
      <c r="C1461" s="1538"/>
      <c r="D1461" s="1537"/>
      <c r="E1461" s="1537"/>
      <c r="F1461" s="1537"/>
      <c r="G1461" s="1537"/>
      <c r="H1461" s="1539"/>
      <c r="I1461" s="1540"/>
      <c r="J1461" s="1537"/>
      <c r="K1461" s="1537"/>
      <c r="L1461" s="1537"/>
      <c r="M1461" s="1537"/>
    </row>
    <row r="1462" spans="1:13" ht="20">
      <c r="A1462" s="74" t="s">
        <v>1938</v>
      </c>
      <c r="B1462" s="74"/>
      <c r="C1462" s="845"/>
      <c r="D1462" s="74"/>
      <c r="E1462" s="74"/>
      <c r="F1462" s="74"/>
      <c r="G1462" s="74"/>
      <c r="H1462" s="1533"/>
      <c r="I1462" s="1350"/>
      <c r="J1462" s="74"/>
      <c r="K1462" s="74"/>
      <c r="L1462" s="74"/>
      <c r="M1462" s="74"/>
    </row>
    <row r="1463" spans="1:13" ht="20">
      <c r="A1463" s="74" t="s">
        <v>1939</v>
      </c>
      <c r="B1463" s="1541"/>
      <c r="C1463" s="1541"/>
      <c r="D1463" s="1542"/>
      <c r="E1463" s="1542"/>
      <c r="F1463" s="1542"/>
      <c r="G1463" s="1542"/>
      <c r="H1463" s="1541"/>
      <c r="I1463" s="1543"/>
      <c r="J1463" s="1541"/>
      <c r="K1463" s="1541"/>
      <c r="L1463" s="1541"/>
      <c r="M1463" s="1541"/>
    </row>
    <row r="1464" spans="1:13" ht="20">
      <c r="A1464" s="74"/>
      <c r="B1464" s="1541"/>
      <c r="C1464" s="1541"/>
      <c r="D1464" s="1542"/>
      <c r="E1464" s="1542"/>
      <c r="F1464" s="1542"/>
      <c r="G1464" s="1542"/>
      <c r="H1464" s="1541"/>
      <c r="I1464" s="1543"/>
      <c r="J1464" s="1541"/>
      <c r="K1464" s="1541"/>
      <c r="L1464" s="1541"/>
      <c r="M1464" s="1541"/>
    </row>
    <row r="1465" spans="1:13" ht="20">
      <c r="A1465" s="74"/>
      <c r="B1465" s="1541"/>
      <c r="C1465" s="1541"/>
      <c r="D1465" s="1542"/>
      <c r="E1465" s="1542"/>
      <c r="F1465" s="1542"/>
      <c r="G1465" s="1542"/>
      <c r="H1465" s="1541"/>
      <c r="I1465" s="1543"/>
      <c r="J1465" s="1541"/>
      <c r="K1465" s="1541"/>
      <c r="L1465" s="1541"/>
      <c r="M1465" s="1541">
        <v>71</v>
      </c>
    </row>
    <row r="1466" spans="1:13" ht="20">
      <c r="A1466" s="74"/>
      <c r="B1466" s="1541"/>
      <c r="C1466" s="1541"/>
      <c r="D1466" s="1541"/>
      <c r="E1466" s="1541"/>
      <c r="F1466" s="1541"/>
      <c r="G1466" s="1541"/>
      <c r="H1466" s="1541"/>
      <c r="I1466" s="1543"/>
      <c r="J1466" s="1541"/>
      <c r="K1466" s="1541"/>
      <c r="L1466" s="1541"/>
      <c r="M1466" s="1541"/>
    </row>
    <row r="1467" spans="1:13" ht="20">
      <c r="A1467" s="74" t="s">
        <v>1940</v>
      </c>
      <c r="B1467" s="1541"/>
      <c r="C1467" s="1541"/>
      <c r="D1467" s="1541"/>
      <c r="E1467" s="1541"/>
      <c r="F1467" s="1541"/>
      <c r="G1467" s="1541"/>
      <c r="H1467" s="1541"/>
      <c r="I1467" s="1543"/>
      <c r="J1467" s="1541"/>
      <c r="K1467" s="1541"/>
      <c r="L1467" s="1541"/>
      <c r="M1467" s="1541"/>
    </row>
    <row r="1468" spans="1:13" ht="20">
      <c r="A1468" s="74" t="s">
        <v>1942</v>
      </c>
      <c r="B1468" s="1542"/>
      <c r="C1468" s="1541"/>
      <c r="D1468" s="1542"/>
      <c r="E1468" s="1542"/>
      <c r="F1468" s="1542"/>
      <c r="G1468" s="1542"/>
      <c r="H1468" s="1544"/>
      <c r="I1468" s="1545"/>
      <c r="J1468" s="1542"/>
      <c r="K1468" s="1542"/>
      <c r="L1468" s="1542"/>
      <c r="M1468" s="1542"/>
    </row>
    <row r="1469" spans="1:13" ht="20">
      <c r="A1469" s="74" t="s">
        <v>1941</v>
      </c>
      <c r="B1469" s="1542"/>
      <c r="C1469" s="1541"/>
      <c r="D1469" s="1542"/>
      <c r="E1469" s="1542"/>
      <c r="F1469" s="1542"/>
      <c r="G1469" s="1542"/>
      <c r="H1469" s="1544"/>
      <c r="I1469" s="1545"/>
      <c r="J1469" s="1542"/>
      <c r="K1469" s="1542"/>
      <c r="L1469" s="1542"/>
      <c r="M1469" s="1542"/>
    </row>
    <row r="1470" spans="1:13" ht="21" customHeight="1">
      <c r="A1470" s="283"/>
      <c r="B1470" s="283"/>
      <c r="C1470" s="283"/>
      <c r="D1470" s="283"/>
      <c r="E1470" s="283"/>
      <c r="F1470" s="283"/>
      <c r="G1470" s="283"/>
      <c r="H1470" s="283"/>
      <c r="I1470" s="283"/>
      <c r="J1470" s="283"/>
      <c r="K1470" s="283"/>
      <c r="L1470" s="283"/>
      <c r="M1470" s="283"/>
    </row>
    <row r="1471" spans="1:13" ht="21" customHeight="1">
      <c r="A1471" s="14" t="s">
        <v>1</v>
      </c>
      <c r="B1471" s="22" t="s">
        <v>2</v>
      </c>
      <c r="C1471" s="39" t="s">
        <v>3</v>
      </c>
      <c r="D1471" s="2695" t="s">
        <v>4</v>
      </c>
      <c r="E1471" s="2714"/>
      <c r="F1471" s="2714"/>
      <c r="G1471" s="2715"/>
      <c r="H1471" s="15" t="s">
        <v>5</v>
      </c>
      <c r="I1471" s="45" t="s">
        <v>6</v>
      </c>
      <c r="J1471" s="14" t="s">
        <v>7</v>
      </c>
      <c r="K1471" s="14" t="s">
        <v>8</v>
      </c>
      <c r="L1471" s="16"/>
      <c r="M1471" s="16"/>
    </row>
    <row r="1472" spans="1:13" ht="21" customHeight="1">
      <c r="A1472" s="10"/>
      <c r="B1472" s="21" t="s">
        <v>11</v>
      </c>
      <c r="C1472" s="23" t="s">
        <v>12</v>
      </c>
      <c r="D1472" s="11">
        <v>1</v>
      </c>
      <c r="E1472" s="11">
        <v>2</v>
      </c>
      <c r="F1472" s="12">
        <v>3</v>
      </c>
      <c r="G1472" s="12">
        <v>4</v>
      </c>
      <c r="H1472" s="20"/>
      <c r="I1472" s="13" t="s">
        <v>13</v>
      </c>
      <c r="J1472" s="10" t="s">
        <v>14</v>
      </c>
      <c r="K1472" s="10" t="s">
        <v>15</v>
      </c>
      <c r="L1472" s="17" t="s">
        <v>9</v>
      </c>
      <c r="M1472" s="17" t="s">
        <v>10</v>
      </c>
    </row>
    <row r="1473" spans="1:13" ht="21" customHeight="1">
      <c r="A1473" s="19"/>
      <c r="B1473" s="740"/>
      <c r="C1473" s="740"/>
      <c r="D1473" s="25"/>
      <c r="E1473" s="25"/>
      <c r="F1473" s="25"/>
      <c r="G1473" s="25"/>
      <c r="H1473" s="24"/>
      <c r="I1473" s="25"/>
      <c r="J1473" s="18" t="s">
        <v>16</v>
      </c>
      <c r="K1473" s="466" t="s">
        <v>17</v>
      </c>
      <c r="L1473" s="19"/>
      <c r="M1473" s="34"/>
    </row>
    <row r="1474" spans="1:13" ht="21" customHeight="1">
      <c r="A1474" s="722" t="s">
        <v>1943</v>
      </c>
      <c r="B1474" s="722" t="s">
        <v>1944</v>
      </c>
      <c r="C1474" s="1546" t="s">
        <v>1945</v>
      </c>
      <c r="D1474" s="1547"/>
      <c r="E1474" s="1547" t="s">
        <v>414</v>
      </c>
      <c r="F1474" s="1548"/>
      <c r="G1474" s="1548"/>
      <c r="H1474" s="722" t="s">
        <v>1946</v>
      </c>
      <c r="I1474" s="1549">
        <v>1200</v>
      </c>
      <c r="J1474" s="1550" t="s">
        <v>777</v>
      </c>
      <c r="K1474" s="1511" t="s">
        <v>295</v>
      </c>
      <c r="L1474" s="1006" t="s">
        <v>1947</v>
      </c>
      <c r="M1474" s="1565" t="s">
        <v>1948</v>
      </c>
    </row>
    <row r="1475" spans="1:13" ht="21" customHeight="1">
      <c r="A1475" s="704" t="s">
        <v>1949</v>
      </c>
      <c r="B1475" s="1551" t="s">
        <v>1950</v>
      </c>
      <c r="C1475" s="1552"/>
      <c r="D1475" s="1553"/>
      <c r="E1475" s="1553"/>
      <c r="F1475" s="1553"/>
      <c r="G1475" s="1553"/>
      <c r="H1475" s="704" t="s">
        <v>1951</v>
      </c>
      <c r="I1475" s="1554"/>
      <c r="J1475" s="704"/>
      <c r="K1475" s="1551"/>
      <c r="L1475" s="1551" t="s">
        <v>63</v>
      </c>
      <c r="M1475" s="1553" t="s">
        <v>844</v>
      </c>
    </row>
    <row r="1476" spans="1:13" ht="21" customHeight="1">
      <c r="A1476" s="156"/>
      <c r="B1476" s="704" t="s">
        <v>226</v>
      </c>
      <c r="C1476" s="471"/>
      <c r="D1476" s="856"/>
      <c r="E1476" s="856"/>
      <c r="F1476" s="856"/>
      <c r="G1476" s="856"/>
      <c r="H1476" s="704" t="s">
        <v>1952</v>
      </c>
      <c r="I1476" s="1554">
        <v>1000</v>
      </c>
      <c r="J1476" s="704"/>
      <c r="K1476" s="704"/>
      <c r="L1476" s="704"/>
      <c r="M1476" s="1557" t="s">
        <v>1953</v>
      </c>
    </row>
    <row r="1477" spans="1:13" ht="21" customHeight="1">
      <c r="A1477" s="156"/>
      <c r="B1477" s="1551" t="s">
        <v>356</v>
      </c>
      <c r="C1477" s="1552"/>
      <c r="D1477" s="1553"/>
      <c r="E1477" s="1553"/>
      <c r="F1477" s="1553"/>
      <c r="G1477" s="1553"/>
      <c r="H1477" s="704" t="s">
        <v>1954</v>
      </c>
      <c r="I1477" s="1554"/>
      <c r="J1477" s="704"/>
      <c r="K1477" s="1551"/>
      <c r="L1477" s="1551"/>
      <c r="M1477" s="1553"/>
    </row>
    <row r="1478" spans="1:13" ht="21" customHeight="1">
      <c r="A1478" s="1553"/>
      <c r="B1478" s="1553"/>
      <c r="C1478" s="1552"/>
      <c r="D1478" s="1553"/>
      <c r="E1478" s="1553"/>
      <c r="F1478" s="1553"/>
      <c r="G1478" s="1553"/>
      <c r="H1478" s="1562" t="s">
        <v>20</v>
      </c>
      <c r="I1478" s="1563">
        <v>2200</v>
      </c>
      <c r="J1478" s="1564" t="s">
        <v>47</v>
      </c>
      <c r="K1478" s="1553"/>
      <c r="L1478" s="1553"/>
      <c r="M1478" s="1553"/>
    </row>
    <row r="1479" spans="1:13" ht="21" customHeight="1">
      <c r="A1479" s="1553"/>
      <c r="B1479" s="1553"/>
      <c r="C1479" s="1552"/>
      <c r="D1479" s="1553"/>
      <c r="E1479" s="1553"/>
      <c r="F1479" s="1553"/>
      <c r="G1479" s="1553"/>
      <c r="H1479" s="1562"/>
      <c r="I1479" s="1563"/>
      <c r="J1479" s="1564"/>
      <c r="K1479" s="1553"/>
      <c r="L1479" s="1553"/>
      <c r="M1479" s="1553"/>
    </row>
    <row r="1480" spans="1:13" ht="21" customHeight="1">
      <c r="A1480" s="704" t="s">
        <v>1955</v>
      </c>
      <c r="B1480" s="704" t="s">
        <v>1956</v>
      </c>
      <c r="C1480" s="1566" t="s">
        <v>1945</v>
      </c>
      <c r="D1480" s="1558"/>
      <c r="E1480" s="1558" t="s">
        <v>414</v>
      </c>
      <c r="F1480" s="1553"/>
      <c r="G1480" s="1553"/>
      <c r="H1480" s="704" t="s">
        <v>1946</v>
      </c>
      <c r="I1480" s="1554">
        <v>1800</v>
      </c>
      <c r="J1480" s="1567" t="s">
        <v>777</v>
      </c>
      <c r="K1480" s="423" t="s">
        <v>1957</v>
      </c>
      <c r="L1480" s="704" t="s">
        <v>1958</v>
      </c>
      <c r="M1480" s="692" t="s">
        <v>1948</v>
      </c>
    </row>
    <row r="1481" spans="1:13" ht="21" customHeight="1">
      <c r="A1481" s="1551" t="s">
        <v>1959</v>
      </c>
      <c r="B1481" s="1551" t="s">
        <v>1971</v>
      </c>
      <c r="C1481" s="1552"/>
      <c r="D1481" s="1553"/>
      <c r="E1481" s="1553"/>
      <c r="F1481" s="1553"/>
      <c r="G1481" s="1553"/>
      <c r="H1481" s="704" t="s">
        <v>1960</v>
      </c>
      <c r="I1481" s="1554"/>
      <c r="J1481" s="704"/>
      <c r="K1481" s="423" t="s">
        <v>1961</v>
      </c>
      <c r="L1481" s="1551" t="s">
        <v>1962</v>
      </c>
      <c r="M1481" s="1551" t="s">
        <v>844</v>
      </c>
    </row>
    <row r="1482" spans="1:13" ht="21" customHeight="1">
      <c r="A1482" s="156"/>
      <c r="B1482" s="704" t="s">
        <v>1972</v>
      </c>
      <c r="C1482" s="471"/>
      <c r="D1482" s="856"/>
      <c r="E1482" s="856"/>
      <c r="F1482" s="856"/>
      <c r="G1482" s="856"/>
      <c r="H1482" s="704" t="s">
        <v>1952</v>
      </c>
      <c r="I1482" s="1554">
        <v>1500</v>
      </c>
      <c r="J1482" s="704"/>
      <c r="K1482" s="423" t="s">
        <v>1963</v>
      </c>
      <c r="L1482" s="704" t="s">
        <v>1964</v>
      </c>
      <c r="M1482" s="1557" t="s">
        <v>1953</v>
      </c>
    </row>
    <row r="1483" spans="1:13" ht="21" customHeight="1">
      <c r="A1483" s="156"/>
      <c r="B1483" s="1551" t="s">
        <v>226</v>
      </c>
      <c r="C1483" s="1552"/>
      <c r="D1483" s="1553"/>
      <c r="E1483" s="1553"/>
      <c r="F1483" s="1553"/>
      <c r="G1483" s="1553"/>
      <c r="H1483" s="704" t="s">
        <v>1965</v>
      </c>
      <c r="I1483" s="1554"/>
      <c r="J1483" s="704"/>
      <c r="K1483" s="1551"/>
      <c r="L1483" s="1551" t="s">
        <v>1966</v>
      </c>
      <c r="M1483" s="1553"/>
    </row>
    <row r="1484" spans="1:13" ht="21" customHeight="1">
      <c r="A1484" s="156"/>
      <c r="B1484" s="1551" t="s">
        <v>31</v>
      </c>
      <c r="C1484" s="1552"/>
      <c r="D1484" s="1553"/>
      <c r="E1484" s="1553"/>
      <c r="F1484" s="1553"/>
      <c r="G1484" s="1553"/>
      <c r="H1484" s="704" t="s">
        <v>1967</v>
      </c>
      <c r="I1484" s="1554">
        <v>2000</v>
      </c>
      <c r="J1484" s="704"/>
      <c r="K1484" s="423" t="s">
        <v>1957</v>
      </c>
      <c r="L1484" s="1551"/>
      <c r="M1484" s="1553"/>
    </row>
    <row r="1485" spans="1:13" ht="21" customHeight="1">
      <c r="A1485" s="1553"/>
      <c r="B1485" s="1551"/>
      <c r="C1485" s="1552"/>
      <c r="D1485" s="1553"/>
      <c r="E1485" s="1553"/>
      <c r="F1485" s="1553"/>
      <c r="G1485" s="1553"/>
      <c r="H1485" s="704" t="s">
        <v>1968</v>
      </c>
      <c r="I1485" s="1568"/>
      <c r="J1485" s="1553"/>
      <c r="K1485" s="423" t="s">
        <v>1969</v>
      </c>
      <c r="L1485" s="1551"/>
      <c r="M1485" s="1553"/>
    </row>
    <row r="1486" spans="1:13" ht="21" customHeight="1">
      <c r="A1486" s="1553"/>
      <c r="B1486" s="1551"/>
      <c r="C1486" s="1552"/>
      <c r="D1486" s="1553"/>
      <c r="E1486" s="1553"/>
      <c r="F1486" s="1553"/>
      <c r="G1486" s="1553"/>
      <c r="H1486" s="1553" t="s">
        <v>1970</v>
      </c>
      <c r="I1486" s="1561"/>
      <c r="J1486" s="1553"/>
      <c r="K1486" s="1551" t="s">
        <v>1966</v>
      </c>
      <c r="L1486" s="1551"/>
      <c r="M1486" s="1553"/>
    </row>
    <row r="1487" spans="1:13" ht="21" customHeight="1">
      <c r="A1487" s="1553"/>
      <c r="B1487" s="1551"/>
      <c r="C1487" s="1552"/>
      <c r="D1487" s="1553"/>
      <c r="E1487" s="1553"/>
      <c r="F1487" s="1553"/>
      <c r="G1487" s="1553"/>
      <c r="H1487" s="1571" t="s">
        <v>20</v>
      </c>
      <c r="I1487" s="1555">
        <v>5300</v>
      </c>
      <c r="J1487" s="1551" t="s">
        <v>47</v>
      </c>
      <c r="K1487" s="1551"/>
      <c r="L1487" s="1551"/>
      <c r="M1487" s="1553"/>
    </row>
    <row r="1488" spans="1:13" ht="21" customHeight="1">
      <c r="A1488" s="751"/>
      <c r="B1488" s="740"/>
      <c r="C1488" s="740"/>
      <c r="D1488" s="25"/>
      <c r="E1488" s="25"/>
      <c r="F1488" s="25"/>
      <c r="G1488" s="25"/>
      <c r="H1488" s="765"/>
      <c r="I1488" s="752"/>
      <c r="J1488" s="18"/>
      <c r="K1488" s="570"/>
      <c r="L1488" s="597"/>
      <c r="M1488" s="597"/>
    </row>
    <row r="1489" spans="1:13" ht="21" customHeight="1">
      <c r="A1489" s="753"/>
      <c r="B1489" s="754"/>
      <c r="C1489" s="754"/>
      <c r="D1489" s="510"/>
      <c r="E1489" s="510"/>
      <c r="F1489" s="510"/>
      <c r="G1489" s="510"/>
      <c r="H1489" s="755"/>
      <c r="I1489" s="756"/>
      <c r="J1489" s="452"/>
      <c r="K1489" s="560"/>
      <c r="L1489" s="522"/>
      <c r="M1489" s="2257">
        <v>72</v>
      </c>
    </row>
    <row r="1490" spans="1:13" ht="21" customHeight="1">
      <c r="A1490" s="753"/>
      <c r="B1490" s="754"/>
      <c r="C1490" s="754"/>
      <c r="D1490" s="510"/>
      <c r="E1490" s="510"/>
      <c r="F1490" s="510"/>
      <c r="G1490" s="510"/>
      <c r="H1490" s="755"/>
      <c r="I1490" s="756"/>
      <c r="J1490" s="452"/>
      <c r="K1490" s="560"/>
      <c r="L1490" s="522"/>
      <c r="M1490" s="522"/>
    </row>
    <row r="1491" spans="1:13" ht="21" customHeight="1">
      <c r="A1491" s="14" t="s">
        <v>1</v>
      </c>
      <c r="B1491" s="22" t="s">
        <v>2</v>
      </c>
      <c r="C1491" s="39" t="s">
        <v>3</v>
      </c>
      <c r="D1491" s="2695" t="s">
        <v>4</v>
      </c>
      <c r="E1491" s="2714"/>
      <c r="F1491" s="2714"/>
      <c r="G1491" s="2715"/>
      <c r="H1491" s="15" t="s">
        <v>5</v>
      </c>
      <c r="I1491" s="45" t="s">
        <v>6</v>
      </c>
      <c r="J1491" s="14" t="s">
        <v>7</v>
      </c>
      <c r="K1491" s="14" t="s">
        <v>8</v>
      </c>
      <c r="L1491" s="16"/>
      <c r="M1491" s="16"/>
    </row>
    <row r="1492" spans="1:13" ht="21" customHeight="1">
      <c r="A1492" s="10"/>
      <c r="B1492" s="21" t="s">
        <v>11</v>
      </c>
      <c r="C1492" s="23" t="s">
        <v>12</v>
      </c>
      <c r="D1492" s="11">
        <v>1</v>
      </c>
      <c r="E1492" s="11">
        <v>2</v>
      </c>
      <c r="F1492" s="12">
        <v>3</v>
      </c>
      <c r="G1492" s="12">
        <v>4</v>
      </c>
      <c r="H1492" s="20"/>
      <c r="I1492" s="13" t="s">
        <v>13</v>
      </c>
      <c r="J1492" s="10" t="s">
        <v>14</v>
      </c>
      <c r="K1492" s="10" t="s">
        <v>15</v>
      </c>
      <c r="L1492" s="17" t="s">
        <v>9</v>
      </c>
      <c r="M1492" s="17" t="s">
        <v>10</v>
      </c>
    </row>
    <row r="1493" spans="1:13" ht="21" customHeight="1">
      <c r="A1493" s="19"/>
      <c r="B1493" s="740"/>
      <c r="C1493" s="740"/>
      <c r="D1493" s="25"/>
      <c r="E1493" s="25"/>
      <c r="F1493" s="25"/>
      <c r="G1493" s="25"/>
      <c r="H1493" s="24"/>
      <c r="I1493" s="25"/>
      <c r="J1493" s="18" t="s">
        <v>16</v>
      </c>
      <c r="K1493" s="466" t="s">
        <v>17</v>
      </c>
      <c r="L1493" s="19"/>
      <c r="M1493" s="34"/>
    </row>
    <row r="1494" spans="1:13" ht="21" customHeight="1">
      <c r="A1494" s="722" t="s">
        <v>1973</v>
      </c>
      <c r="B1494" s="722" t="s">
        <v>1956</v>
      </c>
      <c r="C1494" s="1546" t="s">
        <v>1945</v>
      </c>
      <c r="D1494" s="1547"/>
      <c r="E1494" s="1547" t="s">
        <v>414</v>
      </c>
      <c r="F1494" s="1548"/>
      <c r="G1494" s="1548"/>
      <c r="H1494" s="722" t="s">
        <v>1946</v>
      </c>
      <c r="I1494" s="1559">
        <v>3000</v>
      </c>
      <c r="J1494" s="1560" t="s">
        <v>777</v>
      </c>
      <c r="K1494" s="419" t="s">
        <v>1957</v>
      </c>
      <c r="L1494" s="722" t="s">
        <v>1974</v>
      </c>
      <c r="M1494" s="692" t="s">
        <v>1948</v>
      </c>
    </row>
    <row r="1495" spans="1:13" ht="21" customHeight="1">
      <c r="A1495" s="704" t="s">
        <v>1975</v>
      </c>
      <c r="B1495" s="1551" t="s">
        <v>1976</v>
      </c>
      <c r="C1495" s="1552"/>
      <c r="D1495" s="1553"/>
      <c r="E1495" s="1553"/>
      <c r="F1495" s="1553"/>
      <c r="G1495" s="1553"/>
      <c r="H1495" s="704" t="s">
        <v>1977</v>
      </c>
      <c r="I1495" s="1554"/>
      <c r="J1495" s="704"/>
      <c r="K1495" s="423" t="s">
        <v>1961</v>
      </c>
      <c r="L1495" s="1573" t="s">
        <v>1978</v>
      </c>
      <c r="M1495" s="1553" t="s">
        <v>844</v>
      </c>
    </row>
    <row r="1496" spans="1:13" ht="21" customHeight="1">
      <c r="A1496" s="156"/>
      <c r="B1496" s="704" t="s">
        <v>226</v>
      </c>
      <c r="C1496" s="471"/>
      <c r="D1496" s="856"/>
      <c r="E1496" s="856"/>
      <c r="F1496" s="856"/>
      <c r="G1496" s="856"/>
      <c r="H1496" s="704" t="s">
        <v>1952</v>
      </c>
      <c r="I1496" s="1554">
        <v>2500</v>
      </c>
      <c r="J1496" s="704"/>
      <c r="K1496" s="423" t="s">
        <v>1963</v>
      </c>
      <c r="L1496" s="704" t="s">
        <v>1979</v>
      </c>
      <c r="M1496" s="1557" t="s">
        <v>1953</v>
      </c>
    </row>
    <row r="1497" spans="1:13" ht="21" customHeight="1">
      <c r="A1497" s="156"/>
      <c r="B1497" s="1551" t="s">
        <v>1980</v>
      </c>
      <c r="C1497" s="1552"/>
      <c r="D1497" s="1553"/>
      <c r="E1497" s="1553"/>
      <c r="F1497" s="1553"/>
      <c r="G1497" s="1553"/>
      <c r="H1497" s="704" t="s">
        <v>1981</v>
      </c>
      <c r="I1497" s="1554"/>
      <c r="J1497" s="704"/>
      <c r="K1497" s="1551"/>
      <c r="L1497" s="1551"/>
      <c r="M1497" s="1553"/>
    </row>
    <row r="1498" spans="1:13" ht="21" customHeight="1">
      <c r="A1498" s="156"/>
      <c r="B1498" s="1551"/>
      <c r="C1498" s="1552"/>
      <c r="D1498" s="1553"/>
      <c r="E1498" s="1553"/>
      <c r="F1498" s="1553"/>
      <c r="G1498" s="1553"/>
      <c r="H1498" s="704"/>
      <c r="I1498" s="1554"/>
      <c r="J1498" s="704"/>
      <c r="K1498" s="1551"/>
      <c r="L1498" s="1551"/>
      <c r="M1498" s="1553"/>
    </row>
    <row r="1499" spans="1:13" ht="21" customHeight="1">
      <c r="A1499" s="1553"/>
      <c r="B1499" s="1551"/>
      <c r="C1499" s="1552"/>
      <c r="D1499" s="1553"/>
      <c r="E1499" s="1553"/>
      <c r="F1499" s="1553"/>
      <c r="G1499" s="1553"/>
      <c r="H1499" s="704" t="s">
        <v>1984</v>
      </c>
      <c r="I1499" s="1554">
        <v>1080</v>
      </c>
      <c r="J1499" s="1553"/>
      <c r="K1499" s="1551" t="s">
        <v>1982</v>
      </c>
      <c r="L1499" s="1551"/>
      <c r="M1499" s="1553"/>
    </row>
    <row r="1500" spans="1:13" ht="21" customHeight="1">
      <c r="A1500" s="1553"/>
      <c r="B1500" s="1551"/>
      <c r="C1500" s="1552"/>
      <c r="D1500" s="1553"/>
      <c r="E1500" s="1553"/>
      <c r="F1500" s="1553"/>
      <c r="G1500" s="1553" t="s">
        <v>50</v>
      </c>
      <c r="H1500" s="1553" t="s">
        <v>1985</v>
      </c>
      <c r="I1500" s="1561"/>
      <c r="J1500" s="1553"/>
      <c r="K1500" s="1551" t="s">
        <v>1983</v>
      </c>
      <c r="L1500" s="1551"/>
      <c r="M1500" s="1553"/>
    </row>
    <row r="1501" spans="1:13" ht="21" customHeight="1">
      <c r="A1501" s="1553"/>
      <c r="B1501" s="1551"/>
      <c r="C1501" s="1552"/>
      <c r="D1501" s="1553"/>
      <c r="E1501" s="1553"/>
      <c r="F1501" s="1553"/>
      <c r="G1501" s="1553"/>
      <c r="H1501" s="1553"/>
      <c r="I1501" s="1561"/>
      <c r="J1501" s="1553"/>
      <c r="K1501" s="1551"/>
      <c r="L1501" s="1574"/>
      <c r="M1501" s="1553"/>
    </row>
    <row r="1502" spans="1:13" ht="21" customHeight="1">
      <c r="A1502" s="1553"/>
      <c r="B1502" s="1553"/>
      <c r="C1502" s="1552"/>
      <c r="D1502" s="1553"/>
      <c r="E1502" s="1553"/>
      <c r="F1502" s="1553"/>
      <c r="G1502" s="1553"/>
      <c r="H1502" s="1569" t="s">
        <v>20</v>
      </c>
      <c r="I1502" s="1570">
        <v>6580</v>
      </c>
      <c r="J1502" s="998" t="s">
        <v>47</v>
      </c>
      <c r="K1502" s="1556"/>
      <c r="L1502" s="1572"/>
      <c r="M1502" s="1553"/>
    </row>
    <row r="1503" spans="1:13" ht="21" customHeight="1">
      <c r="A1503" s="387"/>
      <c r="B1503" s="388"/>
      <c r="C1503" s="389"/>
      <c r="D1503" s="390"/>
      <c r="E1503" s="390"/>
      <c r="F1503" s="390"/>
      <c r="G1503" s="712"/>
      <c r="H1503" s="278" t="s">
        <v>68</v>
      </c>
      <c r="I1503" s="279">
        <v>14080</v>
      </c>
      <c r="J1503" s="280"/>
      <c r="K1503" s="391"/>
      <c r="L1503" s="392"/>
      <c r="M1503" s="393"/>
    </row>
    <row r="1504" spans="1:13" ht="21" customHeight="1">
      <c r="A1504" s="394"/>
      <c r="B1504" s="201"/>
      <c r="C1504" s="141"/>
      <c r="D1504" s="142"/>
      <c r="E1504" s="142"/>
      <c r="F1504" s="142"/>
      <c r="G1504" s="718"/>
      <c r="H1504" s="2698" t="s">
        <v>18</v>
      </c>
      <c r="I1504" s="2699"/>
      <c r="J1504" s="2700"/>
      <c r="K1504" s="395"/>
      <c r="L1504" s="140"/>
      <c r="M1504" s="396"/>
    </row>
    <row r="1505" spans="1:13" ht="21" customHeight="1">
      <c r="A1505" s="2728" t="s">
        <v>1987</v>
      </c>
      <c r="B1505" s="2711"/>
      <c r="C1505" s="2711"/>
      <c r="D1505" s="2711"/>
      <c r="E1505" s="2711"/>
      <c r="F1505" s="2711"/>
      <c r="G1505" s="2712"/>
      <c r="H1505" s="2707">
        <v>14080</v>
      </c>
      <c r="I1505" s="2729"/>
      <c r="J1505" s="2708"/>
      <c r="K1505" s="2711" t="s">
        <v>1986</v>
      </c>
      <c r="L1505" s="2711"/>
      <c r="M1505" s="2712"/>
    </row>
    <row r="1506" spans="1:13" ht="21" customHeight="1">
      <c r="A1506" s="2704"/>
      <c r="B1506" s="2705"/>
      <c r="C1506" s="2705"/>
      <c r="D1506" s="2705"/>
      <c r="E1506" s="2705"/>
      <c r="F1506" s="2705"/>
      <c r="G1506" s="2706"/>
      <c r="H1506" s="2709"/>
      <c r="I1506" s="2730"/>
      <c r="J1506" s="2710"/>
      <c r="K1506" s="2705"/>
      <c r="L1506" s="2705"/>
      <c r="M1506" s="2706"/>
    </row>
    <row r="1513" spans="1:13" ht="21" customHeight="1">
      <c r="M1513" s="214">
        <v>73</v>
      </c>
    </row>
    <row r="1515" spans="1:13" ht="21" customHeight="1">
      <c r="A1515" s="2" t="s">
        <v>841</v>
      </c>
      <c r="B1515" s="3"/>
      <c r="C1515" s="4"/>
      <c r="D1515" s="4"/>
      <c r="E1515" s="4"/>
      <c r="F1515" s="4"/>
      <c r="G1515" s="4"/>
      <c r="H1515" s="3"/>
      <c r="I1515" s="37"/>
      <c r="J1515" s="3"/>
      <c r="K1515" s="3"/>
      <c r="L1515" s="3"/>
      <c r="M1515" s="3"/>
    </row>
    <row r="1516" spans="1:13" ht="20">
      <c r="A1516" s="1575" t="s">
        <v>399</v>
      </c>
      <c r="B1516" s="1575"/>
      <c r="C1516" s="1575"/>
      <c r="D1516" s="1575"/>
      <c r="E1516" s="1575"/>
      <c r="F1516" s="1575"/>
      <c r="G1516" s="1575"/>
      <c r="H1516" s="1575"/>
      <c r="I1516" s="1576"/>
      <c r="J1516" s="1575"/>
      <c r="K1516" s="1575"/>
      <c r="L1516" s="1575"/>
      <c r="M1516" s="1575"/>
    </row>
    <row r="1517" spans="1:13" ht="20.5">
      <c r="A1517" s="1577" t="s">
        <v>1988</v>
      </c>
      <c r="B1517" s="1578"/>
      <c r="C1517" s="1579"/>
      <c r="D1517" s="1578"/>
      <c r="E1517" s="1578"/>
      <c r="F1517" s="1578"/>
      <c r="G1517" s="1580"/>
      <c r="H1517" s="1579"/>
      <c r="I1517" s="1581"/>
      <c r="J1517" s="1582"/>
      <c r="K1517" s="1583"/>
      <c r="L1517" s="1584"/>
      <c r="M1517" s="1583"/>
    </row>
    <row r="1518" spans="1:13" ht="20.5">
      <c r="A1518" s="1577" t="s">
        <v>1989</v>
      </c>
      <c r="B1518" s="1577"/>
      <c r="C1518" s="1585"/>
      <c r="D1518" s="1577"/>
      <c r="E1518" s="1577"/>
      <c r="F1518" s="1577"/>
      <c r="G1518" s="1586"/>
      <c r="H1518" s="1585"/>
      <c r="I1518" s="1587"/>
      <c r="J1518" s="1586"/>
      <c r="K1518" s="1577"/>
      <c r="L1518" s="1584"/>
      <c r="M1518" s="1583"/>
    </row>
    <row r="1519" spans="1:13" ht="20.5">
      <c r="A1519" s="1577" t="s">
        <v>1990</v>
      </c>
      <c r="B1519" s="1577"/>
      <c r="C1519" s="1585"/>
      <c r="D1519" s="1577"/>
      <c r="E1519" s="1577"/>
      <c r="F1519" s="1577"/>
      <c r="G1519" s="1586"/>
      <c r="H1519" s="1585"/>
      <c r="I1519" s="1587"/>
      <c r="J1519" s="1586"/>
      <c r="K1519" s="1577"/>
      <c r="L1519" s="1584"/>
      <c r="M1519" s="1583"/>
    </row>
    <row r="1520" spans="1:13" s="214" customFormat="1" ht="21" customHeight="1">
      <c r="A1520" s="2691" t="s">
        <v>1991</v>
      </c>
      <c r="B1520" s="2691"/>
      <c r="C1520" s="2691"/>
      <c r="D1520" s="2691"/>
      <c r="E1520" s="2691"/>
      <c r="F1520" s="2691"/>
      <c r="G1520" s="2691"/>
      <c r="H1520" s="2691"/>
      <c r="I1520" s="2691"/>
      <c r="J1520" s="2691"/>
      <c r="K1520" s="2691"/>
      <c r="L1520" s="2691"/>
      <c r="M1520" s="2691"/>
    </row>
    <row r="1521" spans="1:13" ht="21" customHeight="1">
      <c r="A1521" s="286" t="s">
        <v>19</v>
      </c>
      <c r="B1521" s="286"/>
      <c r="C1521" s="44"/>
      <c r="D1521" s="286"/>
      <c r="E1521" s="286"/>
      <c r="F1521" s="286"/>
      <c r="G1521" s="29"/>
      <c r="H1521" s="1"/>
      <c r="I1521" s="104"/>
      <c r="J1521" s="770"/>
      <c r="K1521" s="771"/>
      <c r="L1521" s="771"/>
      <c r="M1521" s="771"/>
    </row>
    <row r="1522" spans="1:13" s="214" customFormat="1" ht="21" customHeight="1">
      <c r="A1522" s="2691" t="s">
        <v>1994</v>
      </c>
      <c r="B1522" s="2691"/>
      <c r="C1522" s="2691"/>
      <c r="D1522" s="2691"/>
      <c r="E1522" s="2691"/>
      <c r="F1522" s="2691"/>
      <c r="G1522" s="2691"/>
      <c r="H1522" s="2691"/>
      <c r="I1522" s="2691"/>
      <c r="J1522" s="2691"/>
      <c r="K1522" s="2691"/>
      <c r="L1522" s="2691"/>
      <c r="M1522" s="2691"/>
    </row>
    <row r="1523" spans="1:13" s="214" customFormat="1" ht="21" customHeight="1">
      <c r="A1523" s="1275" t="s">
        <v>754</v>
      </c>
      <c r="B1523" s="1280"/>
      <c r="C1523" s="1280"/>
      <c r="D1523" s="1280"/>
      <c r="E1523" s="1280"/>
      <c r="F1523" s="1280"/>
      <c r="G1523" s="1280"/>
      <c r="H1523" s="1280"/>
      <c r="I1523" s="1280"/>
      <c r="J1523" s="1280"/>
      <c r="K1523" s="1280"/>
      <c r="L1523" s="1280"/>
      <c r="M1523" s="1280"/>
    </row>
    <row r="1524" spans="1:13" s="214" customFormat="1" ht="20.5">
      <c r="A1524" s="1588" t="s">
        <v>1992</v>
      </c>
      <c r="B1524" s="1588"/>
      <c r="C1524" s="1588"/>
      <c r="D1524" s="1588"/>
      <c r="E1524" s="1588"/>
      <c r="F1524" s="1588"/>
      <c r="G1524" s="1588"/>
      <c r="H1524" s="1588"/>
      <c r="I1524" s="1589"/>
      <c r="J1524" s="1588"/>
      <c r="K1524" s="1588"/>
      <c r="L1524" s="1588"/>
      <c r="M1524" s="1588"/>
    </row>
    <row r="1525" spans="1:13" s="214" customFormat="1" ht="20">
      <c r="A1525" s="1590" t="s">
        <v>1993</v>
      </c>
      <c r="B1525" s="1590"/>
      <c r="C1525" s="1591"/>
      <c r="D1525" s="1590"/>
      <c r="E1525" s="1590"/>
      <c r="F1525" s="1590"/>
      <c r="G1525" s="1590"/>
      <c r="H1525" s="1590"/>
      <c r="I1525" s="1576"/>
      <c r="J1525" s="1590"/>
      <c r="K1525" s="1590"/>
      <c r="L1525" s="1590"/>
      <c r="M1525" s="1590"/>
    </row>
    <row r="1526" spans="1:13" s="214" customFormat="1" ht="21" customHeight="1">
      <c r="A1526" s="1280" t="s">
        <v>755</v>
      </c>
      <c r="B1526" s="1275"/>
      <c r="C1526" s="738"/>
      <c r="D1526" s="1275"/>
      <c r="E1526" s="1275"/>
      <c r="F1526" s="1275"/>
      <c r="G1526" s="1275"/>
      <c r="H1526" s="526"/>
      <c r="I1526" s="526"/>
      <c r="J1526" s="593"/>
      <c r="K1526" s="1275"/>
      <c r="L1526" s="235"/>
      <c r="M1526" s="235"/>
    </row>
    <row r="1527" spans="1:13" s="214" customFormat="1" ht="21" customHeight="1">
      <c r="A1527" s="235" t="s">
        <v>756</v>
      </c>
      <c r="B1527" s="1275"/>
      <c r="C1527" s="738"/>
      <c r="D1527" s="1275"/>
      <c r="E1527" s="1275"/>
      <c r="F1527" s="1275"/>
      <c r="G1527" s="1275"/>
      <c r="H1527" s="526"/>
      <c r="I1527" s="526"/>
      <c r="J1527" s="593"/>
      <c r="K1527" s="1275"/>
      <c r="L1527" s="235"/>
      <c r="M1527" s="235"/>
    </row>
    <row r="1528" spans="1:13" s="214" customFormat="1" ht="21" customHeight="1">
      <c r="A1528" s="235" t="s">
        <v>757</v>
      </c>
      <c r="B1528" s="1275"/>
      <c r="C1528" s="738"/>
      <c r="D1528" s="1275"/>
      <c r="E1528" s="1275"/>
      <c r="F1528" s="1275"/>
      <c r="G1528" s="1275"/>
      <c r="H1528" s="526"/>
      <c r="I1528" s="526"/>
      <c r="J1528" s="593"/>
      <c r="K1528" s="1275"/>
      <c r="L1528" s="235"/>
      <c r="M1528" s="235"/>
    </row>
    <row r="1529" spans="1:13" s="214" customFormat="1" ht="20">
      <c r="A1529" s="1575" t="s">
        <v>1995</v>
      </c>
      <c r="B1529" s="1590"/>
      <c r="C1529" s="1591"/>
      <c r="D1529" s="1590"/>
      <c r="E1529" s="1590"/>
      <c r="F1529" s="1590"/>
      <c r="G1529" s="1590"/>
      <c r="H1529" s="1591"/>
      <c r="I1529" s="1576"/>
      <c r="J1529" s="1592"/>
      <c r="K1529" s="1590"/>
      <c r="L1529" s="1590"/>
      <c r="M1529" s="1575"/>
    </row>
    <row r="1530" spans="1:13" s="214" customFormat="1" ht="20">
      <c r="A1530" s="1575" t="s">
        <v>1996</v>
      </c>
      <c r="B1530" s="1590"/>
      <c r="C1530" s="1591"/>
      <c r="D1530" s="1590"/>
      <c r="E1530" s="1590"/>
      <c r="F1530" s="1590"/>
      <c r="G1530" s="1590"/>
      <c r="H1530" s="1591"/>
      <c r="I1530" s="1576"/>
      <c r="J1530" s="1592"/>
      <c r="K1530" s="1590"/>
      <c r="L1530" s="1590"/>
      <c r="M1530" s="1575"/>
    </row>
    <row r="1531" spans="1:13" s="214" customFormat="1" ht="21" customHeight="1">
      <c r="A1531" s="2" t="s">
        <v>758</v>
      </c>
      <c r="B1531" s="2"/>
      <c r="C1531" s="739"/>
      <c r="D1531" s="739"/>
      <c r="E1531" s="739"/>
      <c r="F1531" s="739"/>
      <c r="G1531" s="739"/>
      <c r="H1531" s="2"/>
      <c r="I1531" s="7"/>
      <c r="J1531" s="2"/>
      <c r="K1531" s="2"/>
      <c r="L1531" s="2"/>
      <c r="M1531" s="2"/>
    </row>
    <row r="1532" spans="1:13" s="214" customFormat="1" ht="21" customHeight="1">
      <c r="A1532" s="2713" t="s">
        <v>1997</v>
      </c>
      <c r="B1532" s="2713"/>
      <c r="C1532" s="2713"/>
      <c r="D1532" s="2713"/>
      <c r="E1532" s="2713"/>
      <c r="F1532" s="2713"/>
      <c r="G1532" s="2713"/>
      <c r="H1532" s="2713"/>
      <c r="I1532" s="2713"/>
      <c r="J1532" s="2713"/>
      <c r="K1532" s="2713"/>
      <c r="L1532" s="2713"/>
      <c r="M1532" s="2713"/>
    </row>
    <row r="1533" spans="1:13" s="214" customFormat="1" ht="21" customHeight="1">
      <c r="A1533" s="2713" t="s">
        <v>1998</v>
      </c>
      <c r="B1533" s="2713"/>
      <c r="C1533" s="2713"/>
      <c r="D1533" s="2713"/>
      <c r="E1533" s="2713"/>
      <c r="F1533" s="2713"/>
      <c r="G1533" s="2713"/>
      <c r="H1533" s="2713"/>
      <c r="I1533" s="2713"/>
      <c r="J1533" s="2713"/>
      <c r="K1533" s="2713"/>
      <c r="L1533" s="2713"/>
      <c r="M1533" s="2713"/>
    </row>
    <row r="1534" spans="1:13" ht="21" customHeight="1">
      <c r="A1534" s="432" t="s">
        <v>1999</v>
      </c>
      <c r="B1534" s="255"/>
      <c r="C1534" s="136"/>
      <c r="D1534" s="136"/>
      <c r="E1534" s="136"/>
      <c r="F1534" s="136"/>
      <c r="G1534" s="136"/>
      <c r="H1534" s="255"/>
      <c r="I1534" s="300"/>
      <c r="J1534" s="772"/>
      <c r="K1534" s="313"/>
      <c r="L1534" s="773"/>
      <c r="M1534" s="448"/>
    </row>
    <row r="1535" spans="1:13" ht="21" customHeight="1">
      <c r="A1535" s="432"/>
      <c r="B1535" s="255"/>
      <c r="C1535" s="136"/>
      <c r="D1535" s="136"/>
      <c r="E1535" s="136"/>
      <c r="F1535" s="136"/>
      <c r="G1535" s="136"/>
      <c r="H1535" s="255"/>
      <c r="I1535" s="300"/>
      <c r="J1535" s="772"/>
      <c r="K1535" s="313"/>
      <c r="L1535" s="773"/>
      <c r="M1535" s="448"/>
    </row>
    <row r="1536" spans="1:13" ht="21" customHeight="1">
      <c r="A1536" s="774"/>
      <c r="B1536" s="775"/>
      <c r="C1536" s="774"/>
      <c r="D1536" s="774"/>
      <c r="E1536" s="774"/>
      <c r="F1536" s="774"/>
      <c r="G1536" s="774"/>
      <c r="H1536" s="774"/>
      <c r="I1536" s="774"/>
      <c r="J1536" s="774"/>
      <c r="K1536" s="774"/>
      <c r="L1536" s="774"/>
      <c r="M1536" s="774"/>
    </row>
    <row r="1537" spans="1:13" ht="21" customHeight="1">
      <c r="A1537" s="774"/>
      <c r="B1537" s="775"/>
      <c r="C1537" s="774"/>
      <c r="D1537" s="774"/>
      <c r="E1537" s="774"/>
      <c r="F1537" s="774"/>
      <c r="G1537" s="774"/>
      <c r="H1537" s="774"/>
      <c r="I1537" s="774"/>
      <c r="J1537" s="774"/>
      <c r="K1537" s="774"/>
      <c r="L1537" s="774"/>
      <c r="M1537" s="774">
        <v>74</v>
      </c>
    </row>
    <row r="1538" spans="1:13" ht="21" customHeight="1">
      <c r="A1538" s="774"/>
      <c r="B1538" s="775"/>
      <c r="C1538" s="774"/>
      <c r="D1538" s="774"/>
      <c r="E1538" s="774"/>
      <c r="F1538" s="774"/>
      <c r="G1538" s="774"/>
      <c r="H1538" s="774"/>
      <c r="I1538" s="774"/>
      <c r="J1538" s="774"/>
      <c r="K1538" s="774"/>
      <c r="L1538" s="774"/>
      <c r="M1538" s="774"/>
    </row>
    <row r="1539" spans="1:13" ht="21" customHeight="1">
      <c r="A1539" s="776" t="s">
        <v>1</v>
      </c>
      <c r="B1539" s="776" t="s">
        <v>2</v>
      </c>
      <c r="C1539" s="777" t="s">
        <v>3</v>
      </c>
      <c r="D1539" s="2692" t="s">
        <v>4</v>
      </c>
      <c r="E1539" s="2693"/>
      <c r="F1539" s="2693"/>
      <c r="G1539" s="2694"/>
      <c r="H1539" s="778" t="s">
        <v>5</v>
      </c>
      <c r="I1539" s="779" t="s">
        <v>6</v>
      </c>
      <c r="J1539" s="780" t="s">
        <v>7</v>
      </c>
      <c r="K1539" s="780" t="s">
        <v>8</v>
      </c>
      <c r="L1539" s="781" t="s">
        <v>9</v>
      </c>
      <c r="M1539" s="781" t="s">
        <v>10</v>
      </c>
    </row>
    <row r="1540" spans="1:13" ht="21" customHeight="1">
      <c r="A1540" s="782"/>
      <c r="B1540" s="782" t="s">
        <v>11</v>
      </c>
      <c r="C1540" s="783" t="s">
        <v>12</v>
      </c>
      <c r="D1540" s="784">
        <v>1</v>
      </c>
      <c r="E1540" s="784">
        <v>2</v>
      </c>
      <c r="F1540" s="785">
        <v>3</v>
      </c>
      <c r="G1540" s="785">
        <v>4</v>
      </c>
      <c r="H1540" s="786"/>
      <c r="I1540" s="787" t="s">
        <v>13</v>
      </c>
      <c r="J1540" s="788" t="s">
        <v>14</v>
      </c>
      <c r="K1540" s="788" t="s">
        <v>15</v>
      </c>
      <c r="L1540" s="789"/>
      <c r="M1540" s="789"/>
    </row>
    <row r="1541" spans="1:13" ht="21" customHeight="1">
      <c r="A1541" s="790"/>
      <c r="B1541" s="791"/>
      <c r="C1541" s="791"/>
      <c r="D1541" s="792"/>
      <c r="E1541" s="792"/>
      <c r="F1541" s="792"/>
      <c r="G1541" s="792"/>
      <c r="H1541" s="793"/>
      <c r="I1541" s="792"/>
      <c r="J1541" s="18" t="s">
        <v>16</v>
      </c>
      <c r="K1541" s="18" t="s">
        <v>17</v>
      </c>
      <c r="L1541" s="794"/>
      <c r="M1541" s="795"/>
    </row>
    <row r="1542" spans="1:13" ht="21" customHeight="1">
      <c r="A1542" s="741" t="s">
        <v>759</v>
      </c>
      <c r="B1542" s="46"/>
      <c r="C1542" s="46"/>
      <c r="D1542" s="563"/>
      <c r="E1542" s="563"/>
      <c r="F1542" s="563"/>
      <c r="G1542" s="563"/>
      <c r="H1542" s="15"/>
      <c r="I1542" s="600"/>
      <c r="J1542" s="14"/>
      <c r="K1542" s="277"/>
      <c r="L1542" s="769"/>
      <c r="M1542" s="769"/>
    </row>
    <row r="1543" spans="1:13" ht="21" customHeight="1">
      <c r="A1543" s="602" t="s">
        <v>2001</v>
      </c>
      <c r="B1543" s="496"/>
      <c r="C1543" s="496"/>
      <c r="D1543" s="11"/>
      <c r="E1543" s="11"/>
      <c r="F1543" s="11"/>
      <c r="G1543" s="11"/>
      <c r="H1543" s="451"/>
      <c r="I1543" s="468"/>
      <c r="J1543" s="120"/>
      <c r="K1543" s="120"/>
      <c r="L1543" s="474"/>
      <c r="M1543" s="445"/>
    </row>
    <row r="1544" spans="1:13" ht="21" customHeight="1">
      <c r="A1544" s="445" t="s">
        <v>760</v>
      </c>
      <c r="B1544" s="496" t="s">
        <v>326</v>
      </c>
      <c r="C1544" s="496" t="s">
        <v>761</v>
      </c>
      <c r="D1544" s="11"/>
      <c r="E1544" s="567" t="s">
        <v>414</v>
      </c>
      <c r="F1544" s="11"/>
      <c r="G1544" s="11"/>
      <c r="H1544" s="109" t="s">
        <v>762</v>
      </c>
      <c r="I1544" s="468"/>
      <c r="J1544" s="120"/>
      <c r="K1544" s="326" t="s">
        <v>763</v>
      </c>
      <c r="L1544" s="445" t="s">
        <v>2002</v>
      </c>
      <c r="M1544" s="445" t="s">
        <v>1221</v>
      </c>
    </row>
    <row r="1545" spans="1:13" ht="21" customHeight="1">
      <c r="A1545" s="445" t="s">
        <v>765</v>
      </c>
      <c r="B1545" s="496" t="s">
        <v>766</v>
      </c>
      <c r="C1545" s="496"/>
      <c r="D1545" s="11"/>
      <c r="E1545" s="11"/>
      <c r="F1545" s="11"/>
      <c r="G1545" s="11"/>
      <c r="H1545" s="743" t="s">
        <v>767</v>
      </c>
      <c r="I1545" s="468">
        <v>1800</v>
      </c>
      <c r="J1545" s="120"/>
      <c r="K1545" s="326" t="s">
        <v>768</v>
      </c>
      <c r="L1545" s="445" t="s">
        <v>2003</v>
      </c>
      <c r="M1545" s="445" t="s">
        <v>770</v>
      </c>
    </row>
    <row r="1546" spans="1:13" ht="21" customHeight="1">
      <c r="A1546" s="445"/>
      <c r="B1546" s="496" t="s">
        <v>771</v>
      </c>
      <c r="C1546" s="496"/>
      <c r="D1546" s="11"/>
      <c r="E1546" s="11"/>
      <c r="F1546" s="11"/>
      <c r="G1546" s="11"/>
      <c r="H1546" s="109" t="s">
        <v>772</v>
      </c>
      <c r="I1546" s="468"/>
      <c r="J1546" s="120"/>
      <c r="K1546" s="326" t="s">
        <v>39</v>
      </c>
      <c r="L1546" s="1593">
        <v>1</v>
      </c>
      <c r="M1546" s="445"/>
    </row>
    <row r="1547" spans="1:13" ht="21" customHeight="1">
      <c r="A1547" s="445"/>
      <c r="B1547" s="496"/>
      <c r="C1547" s="496"/>
      <c r="D1547" s="11"/>
      <c r="E1547" s="11"/>
      <c r="F1547" s="11"/>
      <c r="G1547" s="11"/>
      <c r="H1547" s="743" t="s">
        <v>773</v>
      </c>
      <c r="I1547" s="468"/>
      <c r="J1547" s="120"/>
      <c r="K1547" s="326"/>
      <c r="L1547" s="445" t="s">
        <v>2004</v>
      </c>
      <c r="M1547" s="445"/>
    </row>
    <row r="1548" spans="1:13" ht="21" customHeight="1">
      <c r="A1548" s="445"/>
      <c r="B1548" s="496"/>
      <c r="C1548" s="496"/>
      <c r="D1548" s="11"/>
      <c r="E1548" s="11"/>
      <c r="F1548" s="11"/>
      <c r="G1548" s="11"/>
      <c r="H1548" s="109" t="s">
        <v>775</v>
      </c>
      <c r="I1548" s="468">
        <v>1500</v>
      </c>
      <c r="J1548" s="120"/>
      <c r="K1548" s="326"/>
      <c r="L1548" s="445" t="s">
        <v>2005</v>
      </c>
      <c r="M1548" s="445"/>
    </row>
    <row r="1549" spans="1:13" ht="21" customHeight="1">
      <c r="A1549" s="474"/>
      <c r="B1549" s="496"/>
      <c r="C1549" s="496"/>
      <c r="D1549" s="11"/>
      <c r="E1549" s="11"/>
      <c r="F1549" s="11"/>
      <c r="G1549" s="11"/>
      <c r="H1549" s="764" t="s">
        <v>652</v>
      </c>
      <c r="I1549" s="745">
        <f>SUM(I1545:I1548)</f>
        <v>3300</v>
      </c>
      <c r="J1549" s="10" t="s">
        <v>777</v>
      </c>
      <c r="K1549" s="120"/>
      <c r="L1549" s="445" t="s">
        <v>2006</v>
      </c>
      <c r="M1549" s="445"/>
    </row>
    <row r="1550" spans="1:13" ht="21" customHeight="1">
      <c r="A1550" s="444" t="s">
        <v>778</v>
      </c>
      <c r="B1550" s="496"/>
      <c r="C1550" s="496"/>
      <c r="D1550" s="109"/>
      <c r="E1550" s="11"/>
      <c r="F1550" s="11"/>
      <c r="G1550" s="11"/>
      <c r="H1550" s="451"/>
      <c r="I1550" s="746"/>
      <c r="J1550" s="120"/>
      <c r="K1550" s="10"/>
      <c r="L1550" s="17"/>
      <c r="M1550" s="444"/>
    </row>
    <row r="1551" spans="1:13" ht="21" customHeight="1">
      <c r="A1551" s="444" t="s">
        <v>779</v>
      </c>
      <c r="B1551" s="496"/>
      <c r="C1551" s="496"/>
      <c r="D1551" s="11"/>
      <c r="E1551" s="11"/>
      <c r="F1551" s="11"/>
      <c r="G1551" s="11"/>
      <c r="H1551" s="451"/>
      <c r="I1551" s="746"/>
      <c r="J1551" s="10"/>
      <c r="K1551" s="10"/>
      <c r="L1551" s="17"/>
      <c r="M1551" s="444"/>
    </row>
    <row r="1552" spans="1:13" ht="21" customHeight="1">
      <c r="A1552" s="445" t="s">
        <v>780</v>
      </c>
      <c r="B1552" s="495" t="s">
        <v>781</v>
      </c>
      <c r="C1552" s="496" t="s">
        <v>761</v>
      </c>
      <c r="D1552" s="109"/>
      <c r="E1552" s="567" t="s">
        <v>414</v>
      </c>
      <c r="F1552" s="11"/>
      <c r="G1552" s="11"/>
      <c r="H1552" s="747" t="s">
        <v>782</v>
      </c>
      <c r="I1552" s="748"/>
      <c r="J1552" s="120"/>
      <c r="K1552" s="326" t="s">
        <v>783</v>
      </c>
      <c r="L1552" s="445" t="s">
        <v>2007</v>
      </c>
      <c r="M1552" s="445" t="s">
        <v>1221</v>
      </c>
    </row>
    <row r="1553" spans="1:13" ht="21" customHeight="1">
      <c r="A1553" s="444"/>
      <c r="B1553" s="495" t="s">
        <v>816</v>
      </c>
      <c r="C1553" s="496"/>
      <c r="D1553" s="11"/>
      <c r="E1553" s="11"/>
      <c r="F1553" s="11"/>
      <c r="G1553" s="11"/>
      <c r="H1553" s="747" t="s">
        <v>784</v>
      </c>
      <c r="I1553" s="748"/>
      <c r="J1553" s="120"/>
      <c r="K1553" s="326" t="s">
        <v>785</v>
      </c>
      <c r="L1553" s="445" t="s">
        <v>2008</v>
      </c>
      <c r="M1553" s="445" t="s">
        <v>770</v>
      </c>
    </row>
    <row r="1554" spans="1:13" ht="21" customHeight="1">
      <c r="A1554" s="444"/>
      <c r="B1554" s="496"/>
      <c r="C1554" s="496"/>
      <c r="D1554" s="11"/>
      <c r="E1554" s="11"/>
      <c r="F1554" s="11"/>
      <c r="G1554" s="11"/>
      <c r="H1554" s="747" t="s">
        <v>2000</v>
      </c>
      <c r="I1554" s="748">
        <v>8000</v>
      </c>
      <c r="J1554" s="120"/>
      <c r="K1554" s="120"/>
      <c r="L1554" s="445" t="s">
        <v>2009</v>
      </c>
      <c r="M1554" s="444"/>
    </row>
    <row r="1555" spans="1:13" ht="21" customHeight="1">
      <c r="A1555" s="444"/>
      <c r="B1555" s="496"/>
      <c r="C1555" s="496"/>
      <c r="D1555" s="11"/>
      <c r="E1555" s="11"/>
      <c r="F1555" s="11"/>
      <c r="G1555" s="11"/>
      <c r="H1555" s="149" t="s">
        <v>786</v>
      </c>
      <c r="I1555" s="569"/>
      <c r="J1555" s="495"/>
      <c r="K1555" s="326" t="s">
        <v>787</v>
      </c>
      <c r="L1555" s="445" t="s">
        <v>774</v>
      </c>
      <c r="M1555" s="445"/>
    </row>
    <row r="1556" spans="1:13" ht="21" customHeight="1">
      <c r="A1556" s="444"/>
      <c r="B1556" s="496"/>
      <c r="C1556" s="496"/>
      <c r="D1556" s="11"/>
      <c r="E1556" s="11"/>
      <c r="F1556" s="11"/>
      <c r="G1556" s="11"/>
      <c r="H1556" s="149" t="s">
        <v>788</v>
      </c>
      <c r="I1556" s="748"/>
      <c r="J1556" s="495"/>
      <c r="K1556" s="326" t="s">
        <v>789</v>
      </c>
      <c r="L1556" s="445" t="s">
        <v>790</v>
      </c>
      <c r="M1556" s="445"/>
    </row>
    <row r="1557" spans="1:13" ht="21" customHeight="1">
      <c r="A1557" s="444"/>
      <c r="B1557" s="496"/>
      <c r="C1557" s="496"/>
      <c r="D1557" s="11"/>
      <c r="E1557" s="11"/>
      <c r="F1557" s="11"/>
      <c r="G1557" s="11"/>
      <c r="H1557" s="149" t="s">
        <v>791</v>
      </c>
      <c r="I1557" s="569"/>
      <c r="J1557" s="750"/>
      <c r="K1557" s="326" t="s">
        <v>792</v>
      </c>
      <c r="L1557" s="445" t="s">
        <v>793</v>
      </c>
      <c r="M1557" s="445"/>
    </row>
    <row r="1558" spans="1:13" ht="21" customHeight="1">
      <c r="A1558" s="444"/>
      <c r="B1558" s="496"/>
      <c r="C1558" s="496"/>
      <c r="D1558" s="11"/>
      <c r="E1558" s="11"/>
      <c r="F1558" s="11"/>
      <c r="G1558" s="11"/>
      <c r="H1558" s="149" t="s">
        <v>794</v>
      </c>
      <c r="I1558" s="569">
        <v>5400</v>
      </c>
      <c r="J1558" s="495"/>
      <c r="K1558" s="326"/>
      <c r="L1558" s="445"/>
      <c r="M1558" s="445"/>
    </row>
    <row r="1559" spans="1:13" ht="21" customHeight="1">
      <c r="A1559" s="751"/>
      <c r="B1559" s="740"/>
      <c r="C1559" s="740"/>
      <c r="D1559" s="25"/>
      <c r="E1559" s="25"/>
      <c r="F1559" s="25"/>
      <c r="G1559" s="25"/>
      <c r="H1559" s="765" t="s">
        <v>652</v>
      </c>
      <c r="I1559" s="752">
        <f>SUM(I1554:I1558)</f>
        <v>13400</v>
      </c>
      <c r="J1559" s="18" t="s">
        <v>777</v>
      </c>
      <c r="K1559" s="570"/>
      <c r="L1559" s="597"/>
      <c r="M1559" s="597"/>
    </row>
    <row r="1560" spans="1:13" ht="21" customHeight="1">
      <c r="A1560" s="817"/>
      <c r="B1560" s="837"/>
      <c r="C1560" s="1281"/>
      <c r="D1560" s="820"/>
      <c r="E1560" s="820"/>
      <c r="F1560" s="820"/>
      <c r="G1560" s="820"/>
      <c r="H1560" s="838"/>
      <c r="I1560" s="822"/>
      <c r="J1560" s="837"/>
      <c r="K1560" s="823"/>
      <c r="L1560" s="837"/>
      <c r="M1560" s="824"/>
    </row>
    <row r="1561" spans="1:13" ht="21" customHeight="1">
      <c r="A1561" s="817"/>
      <c r="B1561" s="837"/>
      <c r="C1561" s="1281"/>
      <c r="D1561" s="820"/>
      <c r="E1561" s="820"/>
      <c r="F1561" s="820"/>
      <c r="G1561" s="820"/>
      <c r="H1561" s="838"/>
      <c r="I1561" s="822"/>
      <c r="J1561" s="837"/>
      <c r="K1561" s="823"/>
      <c r="L1561" s="837"/>
      <c r="M1561" s="824">
        <v>75</v>
      </c>
    </row>
    <row r="1562" spans="1:13" ht="21" customHeight="1">
      <c r="A1562" s="817"/>
      <c r="B1562" s="837"/>
      <c r="C1562" s="1281"/>
      <c r="D1562" s="820"/>
      <c r="E1562" s="820"/>
      <c r="F1562" s="820"/>
      <c r="G1562" s="820"/>
      <c r="H1562" s="838"/>
      <c r="I1562" s="822"/>
      <c r="J1562" s="837"/>
      <c r="K1562" s="823"/>
      <c r="L1562" s="837"/>
      <c r="M1562" s="824"/>
    </row>
    <row r="1563" spans="1:13" ht="21" customHeight="1">
      <c r="A1563" s="776" t="s">
        <v>1</v>
      </c>
      <c r="B1563" s="776" t="s">
        <v>2</v>
      </c>
      <c r="C1563" s="777" t="s">
        <v>3</v>
      </c>
      <c r="D1563" s="2692" t="s">
        <v>4</v>
      </c>
      <c r="E1563" s="2693"/>
      <c r="F1563" s="2693"/>
      <c r="G1563" s="2694"/>
      <c r="H1563" s="778" t="s">
        <v>5</v>
      </c>
      <c r="I1563" s="779" t="s">
        <v>6</v>
      </c>
      <c r="J1563" s="780" t="s">
        <v>7</v>
      </c>
      <c r="K1563" s="780" t="s">
        <v>8</v>
      </c>
      <c r="L1563" s="781" t="s">
        <v>9</v>
      </c>
      <c r="M1563" s="781" t="s">
        <v>10</v>
      </c>
    </row>
    <row r="1564" spans="1:13" ht="21" customHeight="1">
      <c r="A1564" s="782"/>
      <c r="B1564" s="782" t="s">
        <v>11</v>
      </c>
      <c r="C1564" s="783" t="s">
        <v>12</v>
      </c>
      <c r="D1564" s="784">
        <v>1</v>
      </c>
      <c r="E1564" s="784">
        <v>2</v>
      </c>
      <c r="F1564" s="785">
        <v>3</v>
      </c>
      <c r="G1564" s="785">
        <v>4</v>
      </c>
      <c r="H1564" s="786"/>
      <c r="I1564" s="787" t="s">
        <v>13</v>
      </c>
      <c r="J1564" s="788" t="s">
        <v>14</v>
      </c>
      <c r="K1564" s="788" t="s">
        <v>15</v>
      </c>
      <c r="L1564" s="789"/>
      <c r="M1564" s="789"/>
    </row>
    <row r="1565" spans="1:13" ht="21" customHeight="1">
      <c r="A1565" s="790"/>
      <c r="B1565" s="791"/>
      <c r="C1565" s="791"/>
      <c r="D1565" s="792"/>
      <c r="E1565" s="792"/>
      <c r="F1565" s="792"/>
      <c r="G1565" s="792"/>
      <c r="H1565" s="793"/>
      <c r="I1565" s="792"/>
      <c r="J1565" s="18" t="s">
        <v>16</v>
      </c>
      <c r="K1565" s="18" t="s">
        <v>17</v>
      </c>
      <c r="L1565" s="794"/>
      <c r="M1565" s="795"/>
    </row>
    <row r="1566" spans="1:13" ht="21" customHeight="1">
      <c r="A1566" s="445" t="s">
        <v>795</v>
      </c>
      <c r="B1566" s="757" t="s">
        <v>796</v>
      </c>
      <c r="C1566" s="496" t="s">
        <v>797</v>
      </c>
      <c r="D1566" s="109"/>
      <c r="E1566" s="567" t="s">
        <v>414</v>
      </c>
      <c r="F1566" s="757"/>
      <c r="G1566" s="758"/>
      <c r="H1566" s="747" t="s">
        <v>798</v>
      </c>
      <c r="I1566" s="549"/>
      <c r="J1566" s="495"/>
      <c r="K1566" s="749"/>
      <c r="L1566" s="453"/>
      <c r="M1566" s="445" t="s">
        <v>770</v>
      </c>
    </row>
    <row r="1567" spans="1:13" ht="21" customHeight="1">
      <c r="A1567" s="445"/>
      <c r="B1567" s="757" t="s">
        <v>799</v>
      </c>
      <c r="C1567" s="495"/>
      <c r="D1567" s="757"/>
      <c r="E1567" s="757"/>
      <c r="F1567" s="757"/>
      <c r="G1567" s="758"/>
      <c r="H1567" s="747" t="s">
        <v>800</v>
      </c>
      <c r="I1567" s="549"/>
      <c r="J1567" s="495"/>
      <c r="K1567" s="749"/>
      <c r="L1567" s="453"/>
      <c r="M1567" s="445"/>
    </row>
    <row r="1568" spans="1:13" ht="21" customHeight="1">
      <c r="A1568" s="445"/>
      <c r="B1568" s="757" t="s">
        <v>801</v>
      </c>
      <c r="C1568" s="495"/>
      <c r="D1568" s="757"/>
      <c r="E1568" s="757"/>
      <c r="F1568" s="757"/>
      <c r="G1568" s="758"/>
      <c r="H1568" s="747" t="s">
        <v>802</v>
      </c>
      <c r="I1568" s="748">
        <v>2000</v>
      </c>
      <c r="J1568" s="120"/>
      <c r="K1568" s="326" t="s">
        <v>803</v>
      </c>
      <c r="L1568" s="445" t="s">
        <v>804</v>
      </c>
      <c r="M1568" s="445"/>
    </row>
    <row r="1569" spans="1:13" ht="21" customHeight="1">
      <c r="A1569" s="445"/>
      <c r="B1569" s="495"/>
      <c r="C1569" s="495"/>
      <c r="D1569" s="757"/>
      <c r="E1569" s="757"/>
      <c r="F1569" s="757"/>
      <c r="G1569" s="757"/>
      <c r="H1569" s="759" t="s">
        <v>805</v>
      </c>
      <c r="I1569" s="748"/>
      <c r="J1569" s="326"/>
      <c r="K1569" s="326"/>
      <c r="L1569" s="445"/>
      <c r="M1569" s="445"/>
    </row>
    <row r="1570" spans="1:13" ht="21" customHeight="1">
      <c r="A1570" s="445"/>
      <c r="B1570" s="495"/>
      <c r="C1570" s="495"/>
      <c r="D1570" s="757"/>
      <c r="E1570" s="757"/>
      <c r="F1570" s="757"/>
      <c r="G1570" s="757"/>
      <c r="H1570" s="759" t="s">
        <v>806</v>
      </c>
      <c r="I1570" s="748"/>
      <c r="J1570" s="326"/>
      <c r="K1570" s="326"/>
      <c r="L1570" s="445"/>
      <c r="M1570" s="445"/>
    </row>
    <row r="1571" spans="1:13" ht="21" customHeight="1">
      <c r="A1571" s="445"/>
      <c r="B1571" s="495"/>
      <c r="C1571" s="495"/>
      <c r="D1571" s="757"/>
      <c r="E1571" s="757"/>
      <c r="F1571" s="757"/>
      <c r="G1571" s="757"/>
      <c r="H1571" s="759" t="s">
        <v>807</v>
      </c>
      <c r="I1571" s="748"/>
      <c r="J1571" s="326"/>
      <c r="K1571" s="326"/>
      <c r="L1571" s="445"/>
      <c r="M1571" s="445"/>
    </row>
    <row r="1572" spans="1:13" ht="21" customHeight="1">
      <c r="A1572" s="445"/>
      <c r="B1572" s="760"/>
      <c r="C1572" s="495"/>
      <c r="D1572" s="757"/>
      <c r="E1572" s="757"/>
      <c r="F1572" s="757"/>
      <c r="G1572" s="757"/>
      <c r="H1572" s="759" t="s">
        <v>808</v>
      </c>
      <c r="I1572" s="748">
        <v>35000</v>
      </c>
      <c r="J1572" s="326"/>
      <c r="K1572" s="326"/>
      <c r="L1572" s="445"/>
      <c r="M1572" s="445"/>
    </row>
    <row r="1573" spans="1:13" ht="21" customHeight="1">
      <c r="A1573" s="445"/>
      <c r="B1573" s="599"/>
      <c r="C1573" s="495"/>
      <c r="D1573" s="761"/>
      <c r="E1573" s="757"/>
      <c r="F1573" s="761"/>
      <c r="G1573" s="757"/>
      <c r="H1573" s="744" t="s">
        <v>652</v>
      </c>
      <c r="I1573" s="745">
        <v>37000</v>
      </c>
      <c r="J1573" s="10" t="s">
        <v>777</v>
      </c>
      <c r="K1573" s="326"/>
      <c r="L1573" s="742"/>
      <c r="M1573" s="445"/>
    </row>
    <row r="1574" spans="1:13" ht="21" customHeight="1">
      <c r="A1574" s="17" t="s">
        <v>809</v>
      </c>
      <c r="B1574" s="754"/>
      <c r="C1574" s="496"/>
      <c r="D1574" s="510"/>
      <c r="E1574" s="11"/>
      <c r="F1574" s="510"/>
      <c r="G1574" s="11"/>
      <c r="H1574" s="213"/>
      <c r="I1574" s="762"/>
      <c r="J1574" s="135"/>
      <c r="K1574" s="10"/>
      <c r="L1574" s="443"/>
      <c r="M1574" s="444"/>
    </row>
    <row r="1575" spans="1:13" ht="21" customHeight="1">
      <c r="A1575" s="17" t="s">
        <v>810</v>
      </c>
      <c r="B1575" s="496"/>
      <c r="C1575" s="496"/>
      <c r="D1575" s="11"/>
      <c r="E1575" s="11"/>
      <c r="F1575" s="11"/>
      <c r="G1575" s="11"/>
      <c r="H1575" s="109"/>
      <c r="I1575" s="569"/>
      <c r="J1575" s="10"/>
      <c r="K1575" s="10"/>
      <c r="L1575" s="17"/>
      <c r="M1575" s="444"/>
    </row>
    <row r="1576" spans="1:13" ht="21" customHeight="1">
      <c r="A1576" s="445" t="s">
        <v>2011</v>
      </c>
      <c r="B1576" s="496" t="s">
        <v>559</v>
      </c>
      <c r="C1576" s="496" t="s">
        <v>811</v>
      </c>
      <c r="D1576" s="11"/>
      <c r="E1576" s="567"/>
      <c r="F1576" s="567" t="s">
        <v>414</v>
      </c>
      <c r="G1576" s="567"/>
      <c r="H1576" s="109" t="s">
        <v>812</v>
      </c>
      <c r="I1576" s="569"/>
      <c r="J1576" s="120"/>
      <c r="K1576" s="326" t="s">
        <v>813</v>
      </c>
      <c r="L1576" s="445" t="s">
        <v>814</v>
      </c>
      <c r="M1576" s="445" t="s">
        <v>1221</v>
      </c>
    </row>
    <row r="1577" spans="1:13" ht="21" customHeight="1">
      <c r="A1577" s="445" t="s">
        <v>815</v>
      </c>
      <c r="B1577" s="496" t="s">
        <v>816</v>
      </c>
      <c r="C1577" s="496"/>
      <c r="D1577" s="11"/>
      <c r="E1577" s="11"/>
      <c r="F1577" s="11"/>
      <c r="G1577" s="11"/>
      <c r="H1577" s="109" t="s">
        <v>817</v>
      </c>
      <c r="I1577" s="569"/>
      <c r="J1577" s="120"/>
      <c r="K1577" s="326" t="s">
        <v>818</v>
      </c>
      <c r="L1577" s="445" t="s">
        <v>2013</v>
      </c>
      <c r="M1577" s="445" t="s">
        <v>770</v>
      </c>
    </row>
    <row r="1578" spans="1:13" ht="21" customHeight="1">
      <c r="A1578" s="495" t="s">
        <v>819</v>
      </c>
      <c r="B1578" s="109"/>
      <c r="C1578" s="109"/>
      <c r="D1578" s="109"/>
      <c r="E1578" s="109"/>
      <c r="F1578" s="109"/>
      <c r="G1578" s="109"/>
      <c r="H1578" s="109" t="s">
        <v>2010</v>
      </c>
      <c r="I1578" s="569">
        <v>4800</v>
      </c>
      <c r="J1578" s="120"/>
      <c r="K1578" s="495" t="s">
        <v>2012</v>
      </c>
      <c r="L1578" s="495" t="s">
        <v>2014</v>
      </c>
      <c r="M1578" s="763"/>
    </row>
    <row r="1579" spans="1:13" ht="21" customHeight="1">
      <c r="A1579" s="495"/>
      <c r="B1579" s="109"/>
      <c r="C1579" s="109"/>
      <c r="D1579" s="109"/>
      <c r="E1579" s="109"/>
      <c r="F1579" s="109"/>
      <c r="G1579" s="109"/>
      <c r="H1579" s="109"/>
      <c r="I1579" s="569"/>
      <c r="J1579" s="109"/>
      <c r="K1579" s="1594" t="s">
        <v>815</v>
      </c>
      <c r="L1579" s="445" t="s">
        <v>814</v>
      </c>
      <c r="M1579" s="495"/>
    </row>
    <row r="1580" spans="1:13" ht="21" customHeight="1">
      <c r="A1580" s="495"/>
      <c r="B1580" s="109"/>
      <c r="C1580" s="109"/>
      <c r="D1580" s="109"/>
      <c r="E1580" s="109"/>
      <c r="F1580" s="109"/>
      <c r="G1580" s="109"/>
      <c r="H1580" s="213"/>
      <c r="I1580" s="569"/>
      <c r="J1580" s="109"/>
      <c r="K1580" s="495"/>
      <c r="L1580" s="445" t="s">
        <v>823</v>
      </c>
      <c r="M1580" s="495"/>
    </row>
    <row r="1581" spans="1:13" ht="21" customHeight="1">
      <c r="A1581" s="445"/>
      <c r="B1581" s="754"/>
      <c r="C1581" s="496"/>
      <c r="D1581" s="272"/>
      <c r="E1581" s="109"/>
      <c r="F1581" s="109"/>
      <c r="G1581" s="109"/>
      <c r="H1581" s="764" t="s">
        <v>652</v>
      </c>
      <c r="I1581" s="745">
        <v>4800</v>
      </c>
      <c r="J1581" s="10" t="s">
        <v>777</v>
      </c>
      <c r="K1581" s="326"/>
      <c r="L1581" s="495" t="s">
        <v>821</v>
      </c>
      <c r="M1581" s="445"/>
    </row>
    <row r="1582" spans="1:13" ht="21" customHeight="1">
      <c r="A1582" s="809"/>
      <c r="B1582" s="810"/>
      <c r="C1582" s="811"/>
      <c r="D1582" s="812"/>
      <c r="E1582" s="812"/>
      <c r="F1582" s="812"/>
      <c r="G1582" s="812"/>
      <c r="H1582" s="813"/>
      <c r="I1582" s="814"/>
      <c r="J1582" s="810"/>
      <c r="K1582" s="815"/>
      <c r="L1582" s="810"/>
      <c r="M1582" s="816"/>
    </row>
    <row r="1583" spans="1:13" ht="21" customHeight="1">
      <c r="A1583" s="817"/>
      <c r="B1583" s="837"/>
      <c r="C1583" s="1281"/>
      <c r="D1583" s="820"/>
      <c r="E1583" s="820"/>
      <c r="F1583" s="820"/>
      <c r="G1583" s="820"/>
      <c r="H1583" s="838"/>
      <c r="I1583" s="822"/>
      <c r="J1583" s="837"/>
      <c r="K1583" s="823"/>
      <c r="L1583" s="837"/>
      <c r="M1583" s="824"/>
    </row>
    <row r="1584" spans="1:13" ht="21" customHeight="1">
      <c r="A1584" s="817"/>
      <c r="B1584" s="837"/>
      <c r="C1584" s="1281"/>
      <c r="D1584" s="820"/>
      <c r="E1584" s="820"/>
      <c r="F1584" s="820"/>
      <c r="G1584" s="820"/>
      <c r="H1584" s="838"/>
      <c r="I1584" s="822"/>
      <c r="J1584" s="837"/>
      <c r="K1584" s="823"/>
      <c r="L1584" s="837"/>
      <c r="M1584" s="824"/>
    </row>
    <row r="1585" spans="1:13" ht="21" customHeight="1">
      <c r="A1585" s="817"/>
      <c r="B1585" s="837"/>
      <c r="C1585" s="1281"/>
      <c r="D1585" s="820"/>
      <c r="E1585" s="820"/>
      <c r="F1585" s="820"/>
      <c r="G1585" s="820"/>
      <c r="H1585" s="838"/>
      <c r="I1585" s="822"/>
      <c r="J1585" s="837"/>
      <c r="K1585" s="823"/>
      <c r="L1585" s="837"/>
      <c r="M1585" s="824">
        <v>76</v>
      </c>
    </row>
    <row r="1586" spans="1:13" ht="21" customHeight="1">
      <c r="A1586" s="817"/>
      <c r="B1586" s="837"/>
      <c r="C1586" s="1281"/>
      <c r="D1586" s="820"/>
      <c r="E1586" s="820"/>
      <c r="F1586" s="820"/>
      <c r="G1586" s="820"/>
      <c r="H1586" s="838"/>
      <c r="I1586" s="822"/>
      <c r="J1586" s="837"/>
      <c r="K1586" s="823"/>
      <c r="L1586" s="837"/>
      <c r="M1586" s="824"/>
    </row>
    <row r="1587" spans="1:13" ht="21" customHeight="1">
      <c r="A1587" s="776" t="s">
        <v>1</v>
      </c>
      <c r="B1587" s="776" t="s">
        <v>2</v>
      </c>
      <c r="C1587" s="777" t="s">
        <v>3</v>
      </c>
      <c r="D1587" s="2692" t="s">
        <v>4</v>
      </c>
      <c r="E1587" s="2693"/>
      <c r="F1587" s="2693"/>
      <c r="G1587" s="2694"/>
      <c r="H1587" s="778" t="s">
        <v>5</v>
      </c>
      <c r="I1587" s="779" t="s">
        <v>6</v>
      </c>
      <c r="J1587" s="780" t="s">
        <v>7</v>
      </c>
      <c r="K1587" s="780" t="s">
        <v>8</v>
      </c>
      <c r="L1587" s="781" t="s">
        <v>9</v>
      </c>
      <c r="M1587" s="781" t="s">
        <v>10</v>
      </c>
    </row>
    <row r="1588" spans="1:13" ht="21" customHeight="1">
      <c r="A1588" s="782"/>
      <c r="B1588" s="782" t="s">
        <v>11</v>
      </c>
      <c r="C1588" s="783" t="s">
        <v>12</v>
      </c>
      <c r="D1588" s="784">
        <v>1</v>
      </c>
      <c r="E1588" s="784">
        <v>2</v>
      </c>
      <c r="F1588" s="785">
        <v>3</v>
      </c>
      <c r="G1588" s="785">
        <v>4</v>
      </c>
      <c r="H1588" s="786"/>
      <c r="I1588" s="787" t="s">
        <v>13</v>
      </c>
      <c r="J1588" s="788" t="s">
        <v>14</v>
      </c>
      <c r="K1588" s="788" t="s">
        <v>15</v>
      </c>
      <c r="L1588" s="789"/>
      <c r="M1588" s="789"/>
    </row>
    <row r="1589" spans="1:13" ht="21" customHeight="1">
      <c r="A1589" s="790"/>
      <c r="B1589" s="791"/>
      <c r="C1589" s="791"/>
      <c r="D1589" s="792"/>
      <c r="E1589" s="792"/>
      <c r="F1589" s="792"/>
      <c r="G1589" s="792"/>
      <c r="H1589" s="793"/>
      <c r="I1589" s="792"/>
      <c r="J1589" s="18" t="s">
        <v>16</v>
      </c>
      <c r="K1589" s="18" t="s">
        <v>17</v>
      </c>
      <c r="L1589" s="794"/>
      <c r="M1589" s="795"/>
    </row>
    <row r="1590" spans="1:13" ht="21" customHeight="1">
      <c r="A1590" s="445" t="s">
        <v>824</v>
      </c>
      <c r="B1590" s="754" t="s">
        <v>825</v>
      </c>
      <c r="C1590" s="496" t="s">
        <v>2015</v>
      </c>
      <c r="D1590" s="11"/>
      <c r="E1590" s="109"/>
      <c r="F1590" s="567" t="s">
        <v>414</v>
      </c>
      <c r="G1590" s="109"/>
      <c r="H1590" s="109" t="s">
        <v>762</v>
      </c>
      <c r="I1590" s="745"/>
      <c r="J1590" s="10"/>
      <c r="K1590" s="1594" t="s">
        <v>820</v>
      </c>
      <c r="L1590" s="495" t="s">
        <v>2016</v>
      </c>
      <c r="M1590" s="445" t="s">
        <v>826</v>
      </c>
    </row>
    <row r="1591" spans="1:13" ht="21" customHeight="1">
      <c r="A1591" s="445" t="s">
        <v>810</v>
      </c>
      <c r="B1591" s="496" t="s">
        <v>827</v>
      </c>
      <c r="C1591" s="496"/>
      <c r="D1591" s="272"/>
      <c r="E1591" s="109"/>
      <c r="F1591" s="109"/>
      <c r="G1591" s="109"/>
      <c r="H1591" s="109" t="s">
        <v>828</v>
      </c>
      <c r="I1591" s="468">
        <v>4200</v>
      </c>
      <c r="J1591" s="10"/>
      <c r="K1591" s="495" t="s">
        <v>822</v>
      </c>
      <c r="L1591" s="1594" t="s">
        <v>815</v>
      </c>
      <c r="M1591" s="445" t="s">
        <v>770</v>
      </c>
    </row>
    <row r="1592" spans="1:13" ht="21" customHeight="1">
      <c r="A1592" s="17"/>
      <c r="B1592" s="754"/>
      <c r="C1592" s="496"/>
      <c r="D1592" s="272"/>
      <c r="E1592" s="109"/>
      <c r="F1592" s="109"/>
      <c r="G1592" s="109"/>
      <c r="H1592" s="743" t="s">
        <v>772</v>
      </c>
      <c r="I1592" s="745"/>
      <c r="J1592" s="10"/>
      <c r="K1592" s="326"/>
      <c r="L1592" s="495"/>
      <c r="M1592" s="445"/>
    </row>
    <row r="1593" spans="1:13" ht="21" customHeight="1">
      <c r="A1593" s="17"/>
      <c r="B1593" s="754"/>
      <c r="C1593" s="496"/>
      <c r="D1593" s="272"/>
      <c r="E1593" s="109"/>
      <c r="F1593" s="109"/>
      <c r="G1593" s="109"/>
      <c r="H1593" s="109" t="s">
        <v>773</v>
      </c>
      <c r="I1593" s="745"/>
      <c r="J1593" s="10"/>
      <c r="K1593" s="326"/>
      <c r="L1593" s="495"/>
      <c r="M1593" s="445"/>
    </row>
    <row r="1594" spans="1:13" ht="21" customHeight="1">
      <c r="A1594" s="445"/>
      <c r="B1594" s="599"/>
      <c r="C1594" s="495"/>
      <c r="D1594" s="766"/>
      <c r="E1594" s="757"/>
      <c r="F1594" s="757"/>
      <c r="G1594" s="757"/>
      <c r="H1594" s="743" t="s">
        <v>829</v>
      </c>
      <c r="I1594" s="748">
        <v>3500</v>
      </c>
      <c r="J1594" s="326"/>
      <c r="K1594" s="326"/>
      <c r="L1594" s="445"/>
      <c r="M1594" s="445"/>
    </row>
    <row r="1595" spans="1:13" ht="21" customHeight="1">
      <c r="A1595" s="445"/>
      <c r="B1595" s="599"/>
      <c r="C1595" s="495"/>
      <c r="D1595" s="766"/>
      <c r="E1595" s="757"/>
      <c r="F1595" s="757"/>
      <c r="G1595" s="757"/>
      <c r="H1595" s="764" t="s">
        <v>652</v>
      </c>
      <c r="I1595" s="745">
        <v>7700</v>
      </c>
      <c r="J1595" s="10" t="s">
        <v>777</v>
      </c>
      <c r="K1595" s="326"/>
      <c r="L1595" s="445"/>
      <c r="M1595" s="445"/>
    </row>
    <row r="1596" spans="1:13" ht="21" customHeight="1">
      <c r="A1596" s="109" t="s">
        <v>830</v>
      </c>
      <c r="B1596" s="496" t="s">
        <v>831</v>
      </c>
      <c r="C1596" s="496" t="s">
        <v>832</v>
      </c>
      <c r="D1596" s="567" t="s">
        <v>414</v>
      </c>
      <c r="E1596" s="567" t="s">
        <v>414</v>
      </c>
      <c r="F1596" s="567" t="s">
        <v>414</v>
      </c>
      <c r="G1596" s="567" t="s">
        <v>414</v>
      </c>
      <c r="H1596" s="109" t="s">
        <v>762</v>
      </c>
      <c r="I1596" s="569"/>
      <c r="J1596" s="120"/>
      <c r="K1596" s="109" t="s">
        <v>649</v>
      </c>
      <c r="L1596" s="109" t="s">
        <v>2017</v>
      </c>
      <c r="M1596" s="445" t="s">
        <v>1221</v>
      </c>
    </row>
    <row r="1597" spans="1:13" ht="21" customHeight="1">
      <c r="A1597" s="109"/>
      <c r="B1597" s="496" t="s">
        <v>833</v>
      </c>
      <c r="C1597" s="496"/>
      <c r="D1597" s="109"/>
      <c r="E1597" s="109"/>
      <c r="F1597" s="109"/>
      <c r="G1597" s="109"/>
      <c r="H1597" s="109" t="s">
        <v>834</v>
      </c>
      <c r="I1597" s="569">
        <v>6000</v>
      </c>
      <c r="J1597" s="120"/>
      <c r="K1597" s="109" t="s">
        <v>835</v>
      </c>
      <c r="L1597" s="109" t="s">
        <v>2018</v>
      </c>
      <c r="M1597" s="445" t="s">
        <v>770</v>
      </c>
    </row>
    <row r="1598" spans="1:13" ht="21" customHeight="1">
      <c r="A1598" s="109"/>
      <c r="B1598" s="496"/>
      <c r="C1598" s="109"/>
      <c r="D1598" s="109"/>
      <c r="E1598" s="109"/>
      <c r="F1598" s="109"/>
      <c r="G1598" s="109"/>
      <c r="H1598" s="743" t="s">
        <v>772</v>
      </c>
      <c r="I1598" s="569"/>
      <c r="J1598" s="120"/>
      <c r="K1598" s="109"/>
      <c r="L1598" s="109" t="s">
        <v>836</v>
      </c>
      <c r="M1598" s="495"/>
    </row>
    <row r="1599" spans="1:13" ht="21" customHeight="1">
      <c r="A1599" s="109"/>
      <c r="B1599" s="109"/>
      <c r="C1599" s="109"/>
      <c r="D1599" s="109"/>
      <c r="E1599" s="109"/>
      <c r="F1599" s="109"/>
      <c r="G1599" s="109"/>
      <c r="H1599" s="109" t="s">
        <v>773</v>
      </c>
      <c r="I1599" s="569"/>
      <c r="J1599" s="120"/>
      <c r="K1599" s="109"/>
      <c r="L1599" s="767">
        <v>0.8</v>
      </c>
      <c r="M1599" s="495"/>
    </row>
    <row r="1600" spans="1:13" ht="21" customHeight="1">
      <c r="A1600" s="109"/>
      <c r="B1600" s="109"/>
      <c r="C1600" s="109"/>
      <c r="D1600" s="109"/>
      <c r="E1600" s="109"/>
      <c r="F1600" s="109"/>
      <c r="G1600" s="109"/>
      <c r="H1600" s="743" t="s">
        <v>837</v>
      </c>
      <c r="I1600" s="569">
        <v>5000</v>
      </c>
      <c r="J1600" s="109"/>
      <c r="K1600" s="109"/>
      <c r="L1600" s="109" t="s">
        <v>838</v>
      </c>
      <c r="M1600" s="495"/>
    </row>
    <row r="1601" spans="1:13" ht="21" customHeight="1">
      <c r="A1601" s="109"/>
      <c r="B1601" s="109"/>
      <c r="C1601" s="109"/>
      <c r="D1601" s="109"/>
      <c r="E1601" s="109"/>
      <c r="F1601" s="109"/>
      <c r="G1601" s="109"/>
      <c r="H1601" s="764" t="s">
        <v>839</v>
      </c>
      <c r="I1601" s="768">
        <v>11000</v>
      </c>
      <c r="J1601" s="10" t="s">
        <v>777</v>
      </c>
      <c r="K1601" s="109"/>
      <c r="L1601" s="109" t="s">
        <v>840</v>
      </c>
      <c r="M1601" s="495"/>
    </row>
    <row r="1602" spans="1:13" ht="21" customHeight="1">
      <c r="A1602" s="109"/>
      <c r="B1602" s="109"/>
      <c r="C1602" s="109"/>
      <c r="D1602" s="109"/>
      <c r="E1602" s="109"/>
      <c r="F1602" s="109"/>
      <c r="G1602" s="109"/>
      <c r="H1602" s="764"/>
      <c r="I1602" s="768"/>
      <c r="J1602" s="10"/>
      <c r="K1602" s="109"/>
      <c r="L1602" s="235" t="s">
        <v>793</v>
      </c>
      <c r="M1602" s="495"/>
    </row>
    <row r="1603" spans="1:13" ht="21" customHeight="1">
      <c r="A1603" s="806"/>
      <c r="B1603" s="799"/>
      <c r="C1603" s="805"/>
      <c r="D1603" s="800"/>
      <c r="E1603" s="800"/>
      <c r="F1603" s="800"/>
      <c r="G1603" s="800"/>
      <c r="H1603" s="801"/>
      <c r="I1603" s="802"/>
      <c r="J1603" s="801"/>
      <c r="K1603" s="803"/>
      <c r="L1603" s="799"/>
      <c r="M1603" s="469"/>
    </row>
    <row r="1604" spans="1:13" ht="21" customHeight="1">
      <c r="A1604" s="796"/>
      <c r="B1604" s="796"/>
      <c r="C1604" s="807"/>
      <c r="D1604" s="108"/>
      <c r="E1604" s="108"/>
      <c r="F1604" s="223"/>
      <c r="G1604" s="798"/>
      <c r="H1604" s="475"/>
      <c r="I1604" s="188"/>
      <c r="J1604" s="476"/>
      <c r="K1604" s="469"/>
      <c r="L1604" s="476"/>
      <c r="M1604" s="797"/>
    </row>
    <row r="1605" spans="1:13" ht="21" customHeight="1">
      <c r="A1605" s="156"/>
      <c r="B1605" s="796"/>
      <c r="C1605" s="808"/>
      <c r="D1605" s="108"/>
      <c r="E1605" s="108"/>
      <c r="F1605" s="108"/>
      <c r="G1605" s="108"/>
      <c r="H1605" s="475"/>
      <c r="I1605" s="476"/>
      <c r="J1605" s="476"/>
      <c r="K1605" s="469"/>
      <c r="L1605" s="469"/>
      <c r="M1605" s="476"/>
    </row>
    <row r="1606" spans="1:13" ht="21" customHeight="1">
      <c r="A1606" s="809"/>
      <c r="B1606" s="810"/>
      <c r="C1606" s="811"/>
      <c r="D1606" s="812"/>
      <c r="E1606" s="812"/>
      <c r="F1606" s="812"/>
      <c r="G1606" s="812"/>
      <c r="H1606" s="813"/>
      <c r="I1606" s="814"/>
      <c r="J1606" s="810"/>
      <c r="K1606" s="815"/>
      <c r="L1606" s="810"/>
      <c r="M1606" s="816"/>
    </row>
    <row r="1607" spans="1:13" ht="21" customHeight="1">
      <c r="A1607" s="817"/>
      <c r="B1607" s="837"/>
      <c r="C1607" s="1281"/>
      <c r="D1607" s="820"/>
      <c r="E1607" s="820"/>
      <c r="F1607" s="820"/>
      <c r="G1607" s="820"/>
      <c r="H1607" s="838"/>
      <c r="I1607" s="822"/>
      <c r="J1607" s="837"/>
      <c r="K1607" s="823"/>
      <c r="L1607" s="837"/>
      <c r="M1607" s="824"/>
    </row>
    <row r="1608" spans="1:13" ht="21" customHeight="1">
      <c r="A1608" s="817"/>
      <c r="B1608" s="837"/>
      <c r="C1608" s="1281"/>
      <c r="D1608" s="820"/>
      <c r="E1608" s="820"/>
      <c r="F1608" s="820"/>
      <c r="G1608" s="820"/>
      <c r="H1608" s="838"/>
      <c r="I1608" s="822"/>
      <c r="J1608" s="837"/>
      <c r="K1608" s="823"/>
      <c r="L1608" s="837"/>
      <c r="M1608" s="824"/>
    </row>
    <row r="1609" spans="1:13" ht="21" customHeight="1">
      <c r="A1609" s="817"/>
      <c r="B1609" s="837"/>
      <c r="C1609" s="1281"/>
      <c r="D1609" s="820"/>
      <c r="E1609" s="820"/>
      <c r="F1609" s="820"/>
      <c r="G1609" s="820"/>
      <c r="H1609" s="838"/>
      <c r="I1609" s="822"/>
      <c r="J1609" s="837"/>
      <c r="K1609" s="823"/>
      <c r="L1609" s="837"/>
      <c r="M1609" s="824">
        <v>77</v>
      </c>
    </row>
    <row r="1610" spans="1:13" ht="21" customHeight="1">
      <c r="A1610" s="817"/>
      <c r="B1610" s="837"/>
      <c r="C1610" s="1281"/>
      <c r="D1610" s="820"/>
      <c r="E1610" s="820"/>
      <c r="F1610" s="820"/>
      <c r="G1610" s="820"/>
      <c r="H1610" s="838"/>
      <c r="I1610" s="822"/>
      <c r="J1610" s="837"/>
      <c r="K1610" s="823"/>
      <c r="L1610" s="837"/>
      <c r="M1610" s="824"/>
    </row>
    <row r="1611" spans="1:13" ht="21" customHeight="1">
      <c r="A1611" s="776" t="s">
        <v>1</v>
      </c>
      <c r="B1611" s="776" t="s">
        <v>2</v>
      </c>
      <c r="C1611" s="777" t="s">
        <v>3</v>
      </c>
      <c r="D1611" s="2692" t="s">
        <v>4</v>
      </c>
      <c r="E1611" s="2693"/>
      <c r="F1611" s="2693"/>
      <c r="G1611" s="2694"/>
      <c r="H1611" s="778" t="s">
        <v>5</v>
      </c>
      <c r="I1611" s="779" t="s">
        <v>6</v>
      </c>
      <c r="J1611" s="780" t="s">
        <v>7</v>
      </c>
      <c r="K1611" s="780" t="s">
        <v>8</v>
      </c>
      <c r="L1611" s="781" t="s">
        <v>9</v>
      </c>
      <c r="M1611" s="781" t="s">
        <v>10</v>
      </c>
    </row>
    <row r="1612" spans="1:13" ht="21" customHeight="1">
      <c r="A1612" s="782"/>
      <c r="B1612" s="782" t="s">
        <v>11</v>
      </c>
      <c r="C1612" s="783" t="s">
        <v>12</v>
      </c>
      <c r="D1612" s="784">
        <v>1</v>
      </c>
      <c r="E1612" s="784">
        <v>2</v>
      </c>
      <c r="F1612" s="785">
        <v>3</v>
      </c>
      <c r="G1612" s="785">
        <v>4</v>
      </c>
      <c r="H1612" s="786"/>
      <c r="I1612" s="787" t="s">
        <v>13</v>
      </c>
      <c r="J1612" s="788" t="s">
        <v>14</v>
      </c>
      <c r="K1612" s="788" t="s">
        <v>15</v>
      </c>
      <c r="L1612" s="789"/>
      <c r="M1612" s="789"/>
    </row>
    <row r="1613" spans="1:13" ht="21" customHeight="1">
      <c r="A1613" s="790"/>
      <c r="B1613" s="791"/>
      <c r="C1613" s="791"/>
      <c r="D1613" s="792"/>
      <c r="E1613" s="792"/>
      <c r="F1613" s="792"/>
      <c r="G1613" s="792"/>
      <c r="H1613" s="793"/>
      <c r="I1613" s="792"/>
      <c r="J1613" s="18" t="s">
        <v>16</v>
      </c>
      <c r="K1613" s="18" t="s">
        <v>17</v>
      </c>
      <c r="L1613" s="794"/>
      <c r="M1613" s="795"/>
    </row>
    <row r="1614" spans="1:13" ht="21" customHeight="1">
      <c r="A1614" s="1595" t="s">
        <v>2019</v>
      </c>
      <c r="B1614" s="1596"/>
      <c r="C1614" s="1596"/>
      <c r="D1614" s="1597"/>
      <c r="E1614" s="1597"/>
      <c r="F1614" s="1597"/>
      <c r="G1614" s="1597"/>
      <c r="H1614" s="1598"/>
      <c r="I1614" s="1599"/>
      <c r="J1614" s="1600"/>
      <c r="K1614" s="1601"/>
      <c r="L1614" s="1622"/>
      <c r="M1614" s="1623" t="s">
        <v>1221</v>
      </c>
    </row>
    <row r="1615" spans="1:13" ht="21" customHeight="1">
      <c r="A1615" s="1602" t="s">
        <v>2020</v>
      </c>
      <c r="B1615" s="1603"/>
      <c r="C1615" s="1603"/>
      <c r="D1615" s="1604"/>
      <c r="E1615" s="1604"/>
      <c r="F1615" s="1604"/>
      <c r="G1615" s="1604"/>
      <c r="H1615" s="1605"/>
      <c r="I1615" s="1606"/>
      <c r="J1615" s="1607"/>
      <c r="K1615" s="1607"/>
      <c r="L1615" s="1602"/>
      <c r="M1615" s="1619" t="s">
        <v>2021</v>
      </c>
    </row>
    <row r="1616" spans="1:13" ht="21" customHeight="1">
      <c r="A1616" s="1602" t="s">
        <v>2022</v>
      </c>
      <c r="B1616" s="1603"/>
      <c r="C1616" s="1603"/>
      <c r="D1616" s="1604"/>
      <c r="E1616" s="1604"/>
      <c r="F1616" s="1604"/>
      <c r="G1616" s="1604"/>
      <c r="H1616" s="1605"/>
      <c r="I1616" s="1606"/>
      <c r="J1616" s="1607"/>
      <c r="K1616" s="1607"/>
      <c r="L1616" s="1602"/>
      <c r="M1616" s="1619"/>
    </row>
    <row r="1617" spans="1:13" ht="21" customHeight="1">
      <c r="A1617" s="1602" t="s">
        <v>2023</v>
      </c>
      <c r="B1617" s="1603"/>
      <c r="C1617" s="1603"/>
      <c r="D1617" s="1604"/>
      <c r="E1617" s="1604"/>
      <c r="F1617" s="1604"/>
      <c r="G1617" s="1604"/>
      <c r="H1617" s="1605"/>
      <c r="I1617" s="1606"/>
      <c r="J1617" s="1607"/>
      <c r="K1617" s="1607"/>
      <c r="L1617" s="1602"/>
      <c r="M1617" s="1619"/>
    </row>
    <row r="1618" spans="1:13" ht="21" customHeight="1">
      <c r="A1618" s="1602" t="s">
        <v>2024</v>
      </c>
      <c r="B1618" s="1603"/>
      <c r="C1618" s="1603"/>
      <c r="D1618" s="1604"/>
      <c r="E1618" s="1604"/>
      <c r="F1618" s="1604"/>
      <c r="G1618" s="1604"/>
      <c r="H1618" s="1605"/>
      <c r="I1618" s="1606"/>
      <c r="J1618" s="1607"/>
      <c r="K1618" s="1607"/>
      <c r="L1618" s="1602"/>
      <c r="M1618" s="1619"/>
    </row>
    <row r="1619" spans="1:13" ht="21" customHeight="1">
      <c r="A1619" s="1609" t="s">
        <v>2025</v>
      </c>
      <c r="B1619" s="1610" t="s">
        <v>2026</v>
      </c>
      <c r="C1619" s="1603" t="s">
        <v>2027</v>
      </c>
      <c r="D1619" s="567"/>
      <c r="E1619" s="567" t="s">
        <v>414</v>
      </c>
      <c r="F1619" s="567" t="s">
        <v>414</v>
      </c>
      <c r="G1619" s="567" t="s">
        <v>414</v>
      </c>
      <c r="H1619" s="1611" t="s">
        <v>2028</v>
      </c>
      <c r="I1619" s="1612"/>
      <c r="J1619" s="1613"/>
      <c r="K1619" s="1607"/>
      <c r="L1619" s="1609" t="s">
        <v>764</v>
      </c>
      <c r="M1619" s="1619"/>
    </row>
    <row r="1620" spans="1:13" ht="21" customHeight="1">
      <c r="A1620" s="1609" t="s">
        <v>2029</v>
      </c>
      <c r="B1620" s="1610" t="s">
        <v>2030</v>
      </c>
      <c r="C1620" s="1603"/>
      <c r="D1620" s="1604"/>
      <c r="E1620" s="1604"/>
      <c r="F1620" s="1604"/>
      <c r="G1620" s="1604"/>
      <c r="H1620" s="1611" t="s">
        <v>2031</v>
      </c>
      <c r="I1620" s="1612">
        <v>3000</v>
      </c>
      <c r="J1620" s="1613"/>
      <c r="K1620" s="1607"/>
      <c r="L1620" s="1609" t="s">
        <v>769</v>
      </c>
      <c r="M1620" s="1619"/>
    </row>
    <row r="1621" spans="1:13" ht="21" customHeight="1">
      <c r="A1621" s="1609"/>
      <c r="B1621" s="1610" t="s">
        <v>2032</v>
      </c>
      <c r="C1621" s="1603"/>
      <c r="D1621" s="1604"/>
      <c r="E1621" s="1604"/>
      <c r="F1621" s="1604"/>
      <c r="G1621" s="1604"/>
      <c r="H1621" s="1611"/>
      <c r="I1621" s="1615"/>
      <c r="J1621" s="1613"/>
      <c r="K1621" s="1607"/>
      <c r="L1621" s="1609" t="s">
        <v>2033</v>
      </c>
      <c r="M1621" s="1619"/>
    </row>
    <row r="1622" spans="1:13" ht="21" customHeight="1">
      <c r="A1622" s="1602"/>
      <c r="B1622" s="1610" t="s">
        <v>2034</v>
      </c>
      <c r="C1622" s="1603"/>
      <c r="D1622" s="1604"/>
      <c r="E1622" s="1604"/>
      <c r="F1622" s="1604"/>
      <c r="G1622" s="1604"/>
      <c r="H1622" s="1611"/>
      <c r="I1622" s="1612"/>
      <c r="J1622" s="1616"/>
      <c r="K1622" s="1607"/>
      <c r="L1622" s="1609" t="s">
        <v>2005</v>
      </c>
      <c r="M1622" s="1619"/>
    </row>
    <row r="1623" spans="1:13" ht="21" customHeight="1">
      <c r="A1623" s="1602"/>
      <c r="B1623" s="1603"/>
      <c r="C1623" s="1603"/>
      <c r="D1623" s="1604"/>
      <c r="E1623" s="1604"/>
      <c r="F1623" s="1604"/>
      <c r="G1623" s="1604"/>
      <c r="H1623" s="1611"/>
      <c r="I1623" s="1612"/>
      <c r="J1623" s="1613"/>
      <c r="K1623" s="1607"/>
      <c r="L1623" s="1609" t="s">
        <v>2035</v>
      </c>
      <c r="M1623" s="1619"/>
    </row>
    <row r="1624" spans="1:13" ht="21" customHeight="1">
      <c r="A1624" s="1602"/>
      <c r="B1624" s="1603"/>
      <c r="C1624" s="1603"/>
      <c r="D1624" s="1604"/>
      <c r="E1624" s="1604"/>
      <c r="F1624" s="1604"/>
      <c r="G1624" s="1604"/>
      <c r="H1624" s="1605" t="s">
        <v>839</v>
      </c>
      <c r="I1624" s="1617">
        <v>3000</v>
      </c>
      <c r="J1624" s="10" t="s">
        <v>1451</v>
      </c>
      <c r="K1624" s="1607"/>
      <c r="L1624" s="1609" t="s">
        <v>2036</v>
      </c>
      <c r="M1624" s="1619"/>
    </row>
    <row r="1625" spans="1:13" ht="21" customHeight="1">
      <c r="A1625" s="1609" t="s">
        <v>2037</v>
      </c>
      <c r="B1625" s="1610" t="s">
        <v>2026</v>
      </c>
      <c r="C1625" s="1603" t="s">
        <v>2027</v>
      </c>
      <c r="D1625" s="567"/>
      <c r="E1625" s="567" t="s">
        <v>414</v>
      </c>
      <c r="F1625" s="567" t="s">
        <v>414</v>
      </c>
      <c r="G1625" s="567" t="s">
        <v>414</v>
      </c>
      <c r="H1625" s="1611" t="s">
        <v>2038</v>
      </c>
      <c r="I1625" s="1612"/>
      <c r="J1625" s="1613"/>
      <c r="K1625" s="625" t="s">
        <v>2039</v>
      </c>
      <c r="L1625" s="1609" t="s">
        <v>2040</v>
      </c>
      <c r="M1625" s="1619"/>
    </row>
    <row r="1626" spans="1:13" ht="21" customHeight="1">
      <c r="A1626" s="1609" t="s">
        <v>2049</v>
      </c>
      <c r="B1626" s="1610" t="s">
        <v>2030</v>
      </c>
      <c r="C1626" s="1603"/>
      <c r="D1626" s="1604"/>
      <c r="E1626" s="1604"/>
      <c r="F1626" s="1604"/>
      <c r="G1626" s="1604"/>
      <c r="H1626" s="1611" t="s">
        <v>2041</v>
      </c>
      <c r="I1626" s="1612">
        <v>2000</v>
      </c>
      <c r="J1626" s="1613"/>
      <c r="K1626" s="625" t="s">
        <v>2042</v>
      </c>
      <c r="L1626" s="1609" t="s">
        <v>2043</v>
      </c>
      <c r="M1626" s="1619"/>
    </row>
    <row r="1627" spans="1:13" ht="21" customHeight="1">
      <c r="A1627" s="1609" t="s">
        <v>2044</v>
      </c>
      <c r="B1627" s="1610" t="s">
        <v>1502</v>
      </c>
      <c r="C1627" s="1603"/>
      <c r="D1627" s="1604"/>
      <c r="E1627" s="1604"/>
      <c r="F1627" s="1604"/>
      <c r="G1627" s="1604"/>
      <c r="H1627" s="1624" t="s">
        <v>2045</v>
      </c>
      <c r="I1627" s="1615"/>
      <c r="J1627" s="1613"/>
      <c r="K1627" s="625" t="s">
        <v>2046</v>
      </c>
      <c r="L1627" s="1609"/>
      <c r="M1627" s="1619"/>
    </row>
    <row r="1628" spans="1:13" ht="21" customHeight="1">
      <c r="A1628" s="1609"/>
      <c r="B1628" s="1603"/>
      <c r="C1628" s="1603"/>
      <c r="D1628" s="1604"/>
      <c r="E1628" s="1604"/>
      <c r="F1628" s="1604"/>
      <c r="G1628" s="1604"/>
      <c r="H1628" s="1624" t="s">
        <v>2047</v>
      </c>
      <c r="I1628" s="1625">
        <v>1900</v>
      </c>
      <c r="J1628" s="1613"/>
      <c r="K1628" s="625" t="s">
        <v>2048</v>
      </c>
      <c r="L1628" s="1609"/>
      <c r="M1628" s="1619"/>
    </row>
    <row r="1629" spans="1:13" ht="21" customHeight="1">
      <c r="A1629" s="1618"/>
      <c r="B1629" s="1619"/>
      <c r="C1629" s="1619"/>
      <c r="D1629" s="1618"/>
      <c r="E1629" s="1618"/>
      <c r="F1629" s="1618"/>
      <c r="G1629" s="1618"/>
      <c r="H1629" s="1605" t="s">
        <v>839</v>
      </c>
      <c r="I1629" s="1620">
        <v>3900</v>
      </c>
      <c r="J1629" s="10" t="s">
        <v>1451</v>
      </c>
      <c r="K1629" s="1621"/>
      <c r="L1629" s="1602"/>
      <c r="M1629" s="1618"/>
    </row>
    <row r="1630" spans="1:13" ht="21" customHeight="1">
      <c r="A1630" s="809"/>
      <c r="B1630" s="810"/>
      <c r="C1630" s="811"/>
      <c r="D1630" s="812"/>
      <c r="E1630" s="812"/>
      <c r="F1630" s="812"/>
      <c r="G1630" s="812"/>
      <c r="H1630" s="813"/>
      <c r="I1630" s="814"/>
      <c r="J1630" s="810"/>
      <c r="K1630" s="815"/>
      <c r="L1630" s="810"/>
      <c r="M1630" s="816"/>
    </row>
    <row r="1631" spans="1:13" ht="21" customHeight="1">
      <c r="A1631" s="817"/>
      <c r="B1631" s="837"/>
      <c r="C1631" s="819"/>
      <c r="D1631" s="820"/>
      <c r="E1631" s="820"/>
      <c r="F1631" s="820"/>
      <c r="G1631" s="820"/>
      <c r="H1631" s="838"/>
      <c r="I1631" s="822"/>
      <c r="J1631" s="837"/>
      <c r="K1631" s="823"/>
      <c r="L1631" s="837"/>
      <c r="M1631" s="824"/>
    </row>
    <row r="1632" spans="1:13" ht="21" customHeight="1">
      <c r="A1632" s="817"/>
      <c r="B1632" s="837"/>
      <c r="C1632" s="819"/>
      <c r="D1632" s="820"/>
      <c r="E1632" s="820"/>
      <c r="F1632" s="820"/>
      <c r="G1632" s="820"/>
      <c r="H1632" s="838"/>
      <c r="I1632" s="822"/>
      <c r="J1632" s="837"/>
      <c r="K1632" s="823"/>
      <c r="L1632" s="837"/>
      <c r="M1632" s="824"/>
    </row>
    <row r="1633" spans="1:13" ht="21" customHeight="1">
      <c r="A1633" s="817"/>
      <c r="B1633" s="818"/>
      <c r="C1633" s="819"/>
      <c r="D1633" s="820"/>
      <c r="E1633" s="820"/>
      <c r="F1633" s="820"/>
      <c r="G1633" s="820"/>
      <c r="H1633" s="821"/>
      <c r="I1633" s="822"/>
      <c r="J1633" s="818"/>
      <c r="K1633" s="823"/>
      <c r="L1633" s="818"/>
      <c r="M1633" s="824">
        <v>78</v>
      </c>
    </row>
    <row r="1634" spans="1:13" ht="21" customHeight="1">
      <c r="A1634" s="818"/>
      <c r="B1634" s="818"/>
      <c r="C1634" s="818"/>
      <c r="D1634" s="818"/>
      <c r="E1634" s="818"/>
      <c r="F1634" s="818"/>
      <c r="G1634" s="818"/>
      <c r="H1634" s="818"/>
      <c r="I1634" s="825"/>
      <c r="J1634" s="818"/>
      <c r="K1634" s="818"/>
      <c r="L1634" s="818"/>
      <c r="M1634" s="818"/>
    </row>
    <row r="1635" spans="1:13" ht="21" customHeight="1">
      <c r="A1635" s="22" t="s">
        <v>1</v>
      </c>
      <c r="B1635" s="22" t="s">
        <v>2</v>
      </c>
      <c r="C1635" s="39" t="s">
        <v>3</v>
      </c>
      <c r="D1635" s="2695" t="s">
        <v>4</v>
      </c>
      <c r="E1635" s="2696"/>
      <c r="F1635" s="2696"/>
      <c r="G1635" s="2697"/>
      <c r="H1635" s="826" t="s">
        <v>5</v>
      </c>
      <c r="I1635" s="827" t="s">
        <v>6</v>
      </c>
      <c r="J1635" s="14" t="s">
        <v>7</v>
      </c>
      <c r="K1635" s="14" t="s">
        <v>8</v>
      </c>
      <c r="L1635" s="828" t="s">
        <v>9</v>
      </c>
      <c r="M1635" s="828" t="s">
        <v>10</v>
      </c>
    </row>
    <row r="1636" spans="1:13" ht="21" customHeight="1">
      <c r="A1636" s="21"/>
      <c r="B1636" s="21" t="s">
        <v>11</v>
      </c>
      <c r="C1636" s="415" t="s">
        <v>12</v>
      </c>
      <c r="D1636" s="829">
        <v>1</v>
      </c>
      <c r="E1636" s="829">
        <v>2</v>
      </c>
      <c r="F1636" s="830">
        <v>3</v>
      </c>
      <c r="G1636" s="830">
        <v>4</v>
      </c>
      <c r="H1636" s="831"/>
      <c r="I1636" s="832" t="s">
        <v>13</v>
      </c>
      <c r="J1636" s="10" t="s">
        <v>14</v>
      </c>
      <c r="K1636" s="10" t="s">
        <v>15</v>
      </c>
      <c r="L1636" s="833"/>
      <c r="M1636" s="833"/>
    </row>
    <row r="1637" spans="1:13" ht="21" customHeight="1">
      <c r="A1637" s="790"/>
      <c r="B1637" s="791"/>
      <c r="C1637" s="791"/>
      <c r="D1637" s="792"/>
      <c r="E1637" s="792"/>
      <c r="F1637" s="792"/>
      <c r="G1637" s="792"/>
      <c r="H1637" s="793"/>
      <c r="I1637" s="792"/>
      <c r="J1637" s="18" t="s">
        <v>16</v>
      </c>
      <c r="K1637" s="18" t="s">
        <v>17</v>
      </c>
      <c r="L1637" s="794"/>
      <c r="M1637" s="795"/>
    </row>
    <row r="1638" spans="1:13" ht="21" customHeight="1">
      <c r="A1638" s="1237" t="s">
        <v>2050</v>
      </c>
      <c r="B1638" s="1609"/>
      <c r="C1638" s="1619"/>
      <c r="D1638" s="1626"/>
      <c r="E1638" s="1609"/>
      <c r="F1638" s="1627"/>
      <c r="G1638" s="1609"/>
      <c r="H1638" s="1624"/>
      <c r="I1638" s="1625"/>
      <c r="J1638" s="1609"/>
      <c r="K1638" s="1628"/>
      <c r="L1638" s="1614"/>
      <c r="M1638" s="1608" t="s">
        <v>1221</v>
      </c>
    </row>
    <row r="1639" spans="1:13" ht="21" customHeight="1">
      <c r="A1639" s="1602" t="s">
        <v>2051</v>
      </c>
      <c r="B1639" s="1609"/>
      <c r="C1639" s="1619"/>
      <c r="D1639" s="1626"/>
      <c r="E1639" s="1609"/>
      <c r="F1639" s="1627"/>
      <c r="G1639" s="1609"/>
      <c r="H1639" s="1624"/>
      <c r="I1639" s="1625"/>
      <c r="J1639" s="1609"/>
      <c r="K1639" s="1628"/>
      <c r="L1639" s="1614"/>
      <c r="M1639" s="1608" t="s">
        <v>2021</v>
      </c>
    </row>
    <row r="1640" spans="1:13" ht="21" customHeight="1">
      <c r="A1640" s="1609" t="s">
        <v>2052</v>
      </c>
      <c r="B1640" s="1609" t="s">
        <v>2053</v>
      </c>
      <c r="C1640" s="1619" t="s">
        <v>2054</v>
      </c>
      <c r="D1640" s="1629"/>
      <c r="E1640" s="1629" t="s">
        <v>414</v>
      </c>
      <c r="F1640" s="1629" t="s">
        <v>414</v>
      </c>
      <c r="G1640" s="1629" t="s">
        <v>414</v>
      </c>
      <c r="H1640" s="1630" t="s">
        <v>776</v>
      </c>
      <c r="I1640" s="1625"/>
      <c r="J1640" s="1609"/>
      <c r="K1640" s="1628"/>
      <c r="L1640" s="1614" t="s">
        <v>764</v>
      </c>
      <c r="M1640" s="1608"/>
    </row>
    <row r="1641" spans="1:13" ht="21" customHeight="1">
      <c r="A1641" s="1609" t="s">
        <v>2032</v>
      </c>
      <c r="B1641" s="1609" t="s">
        <v>2055</v>
      </c>
      <c r="C1641" s="1619"/>
      <c r="D1641" s="1626"/>
      <c r="E1641" s="1609"/>
      <c r="F1641" s="1627"/>
      <c r="G1641" s="1609"/>
      <c r="H1641" s="1630" t="s">
        <v>2056</v>
      </c>
      <c r="I1641" s="1625">
        <v>200</v>
      </c>
      <c r="J1641" s="1609"/>
      <c r="K1641" s="1628"/>
      <c r="L1641" s="1614" t="s">
        <v>769</v>
      </c>
      <c r="M1641" s="1608"/>
    </row>
    <row r="1642" spans="1:13" ht="21" customHeight="1">
      <c r="A1642" s="1609"/>
      <c r="B1642" s="1609" t="s">
        <v>911</v>
      </c>
      <c r="C1642" s="1619"/>
      <c r="D1642" s="1631"/>
      <c r="E1642" s="1609"/>
      <c r="F1642" s="1627"/>
      <c r="G1642" s="1609"/>
      <c r="H1642" s="1630"/>
      <c r="I1642" s="1625"/>
      <c r="J1642" s="1609"/>
      <c r="K1642" s="1628"/>
      <c r="L1642" s="1614"/>
      <c r="M1642" s="1614"/>
    </row>
    <row r="1643" spans="1:13" ht="21" customHeight="1">
      <c r="A1643" s="1609"/>
      <c r="B1643" s="1609"/>
      <c r="C1643" s="1619"/>
      <c r="D1643" s="1626"/>
      <c r="E1643" s="1609"/>
      <c r="F1643" s="1627"/>
      <c r="G1643" s="1609"/>
      <c r="H1643" s="1605" t="s">
        <v>839</v>
      </c>
      <c r="I1643" s="1620">
        <v>2000</v>
      </c>
      <c r="J1643" s="10" t="s">
        <v>1451</v>
      </c>
      <c r="K1643" s="1628"/>
      <c r="L1643" s="1614"/>
      <c r="M1643" s="1614"/>
    </row>
    <row r="1644" spans="1:13" ht="21" customHeight="1">
      <c r="A1644" s="1609"/>
      <c r="B1644" s="1609"/>
      <c r="C1644" s="1619"/>
      <c r="D1644" s="1626"/>
      <c r="E1644" s="1609"/>
      <c r="F1644" s="1627"/>
      <c r="G1644" s="1609"/>
      <c r="H1644" s="1630"/>
      <c r="I1644" s="1625"/>
      <c r="J1644" s="1616"/>
      <c r="K1644" s="1628"/>
      <c r="L1644" s="1614"/>
      <c r="M1644" s="1614"/>
    </row>
    <row r="1645" spans="1:13" ht="21" customHeight="1">
      <c r="A1645" s="1609" t="s">
        <v>2057</v>
      </c>
      <c r="B1645" s="1609" t="s">
        <v>803</v>
      </c>
      <c r="C1645" s="1619"/>
      <c r="D1645" s="1626"/>
      <c r="E1645" s="1632" t="s">
        <v>414</v>
      </c>
      <c r="F1645" s="1632" t="s">
        <v>414</v>
      </c>
      <c r="G1645" s="1632" t="s">
        <v>414</v>
      </c>
      <c r="H1645" s="1605"/>
      <c r="I1645" s="1620"/>
      <c r="J1645" s="1616"/>
      <c r="K1645" s="1628"/>
      <c r="L1645" s="1640" t="s">
        <v>2058</v>
      </c>
      <c r="M1645" s="1608" t="s">
        <v>1221</v>
      </c>
    </row>
    <row r="1646" spans="1:13" ht="21" customHeight="1">
      <c r="A1646" s="1609" t="s">
        <v>2059</v>
      </c>
      <c r="B1646" s="1609" t="s">
        <v>2060</v>
      </c>
      <c r="C1646" s="1619"/>
      <c r="D1646" s="1626"/>
      <c r="E1646" s="1609"/>
      <c r="F1646" s="1627"/>
      <c r="G1646" s="1609"/>
      <c r="H1646" s="1630"/>
      <c r="I1646" s="1625"/>
      <c r="J1646" s="1609"/>
      <c r="K1646" s="1628"/>
      <c r="L1646" s="1640" t="s">
        <v>2061</v>
      </c>
      <c r="M1646" s="1608" t="s">
        <v>2021</v>
      </c>
    </row>
    <row r="1647" spans="1:13" ht="21" customHeight="1">
      <c r="A1647" s="1609" t="s">
        <v>2062</v>
      </c>
      <c r="B1647" s="1609"/>
      <c r="C1647" s="1619"/>
      <c r="D1647" s="1626"/>
      <c r="E1647" s="1609"/>
      <c r="F1647" s="1627"/>
      <c r="G1647" s="1609"/>
      <c r="H1647" s="1630"/>
      <c r="I1647" s="1625"/>
      <c r="J1647" s="1609"/>
      <c r="K1647" s="1628"/>
      <c r="L1647" s="1614" t="s">
        <v>2063</v>
      </c>
      <c r="M1647" s="1614"/>
    </row>
    <row r="1648" spans="1:13" ht="21" customHeight="1">
      <c r="A1648" s="1633" t="s">
        <v>2064</v>
      </c>
      <c r="B1648" s="1633"/>
      <c r="C1648" s="1634"/>
      <c r="D1648" s="1635"/>
      <c r="E1648" s="1633"/>
      <c r="F1648" s="1636"/>
      <c r="G1648" s="1633"/>
      <c r="H1648" s="1637"/>
      <c r="I1648" s="1638"/>
      <c r="J1648" s="1633"/>
      <c r="K1648" s="1639"/>
      <c r="L1648" s="1614"/>
      <c r="M1648" s="1614"/>
    </row>
    <row r="1649" spans="1:13" ht="21" customHeight="1">
      <c r="A1649" s="106"/>
      <c r="B1649" s="157"/>
      <c r="C1649" s="155"/>
      <c r="D1649" s="108"/>
      <c r="E1649" s="108"/>
      <c r="F1649" s="108"/>
      <c r="G1649" s="108"/>
      <c r="H1649" s="835"/>
      <c r="I1649" s="148"/>
      <c r="J1649" s="476"/>
      <c r="K1649" s="469"/>
      <c r="L1649" s="469"/>
      <c r="M1649" s="469"/>
    </row>
    <row r="1650" spans="1:13" ht="21" customHeight="1">
      <c r="A1650" s="114"/>
      <c r="B1650" s="568"/>
      <c r="C1650" s="120"/>
      <c r="D1650" s="108"/>
      <c r="E1650" s="108"/>
      <c r="F1650" s="108"/>
      <c r="G1650" s="108"/>
      <c r="H1650" s="125" t="s">
        <v>505</v>
      </c>
      <c r="I1650" s="479">
        <v>86100</v>
      </c>
      <c r="J1650" s="836" t="s">
        <v>452</v>
      </c>
      <c r="K1650" s="204"/>
      <c r="L1650" s="204"/>
      <c r="M1650" s="113"/>
    </row>
    <row r="1651" spans="1:13" ht="21" customHeight="1">
      <c r="A1651" s="230"/>
      <c r="B1651" s="233"/>
      <c r="C1651" s="73"/>
      <c r="D1651" s="32"/>
      <c r="E1651" s="32"/>
      <c r="F1651" s="32"/>
      <c r="G1651" s="32"/>
      <c r="H1651" s="2698" t="s">
        <v>18</v>
      </c>
      <c r="I1651" s="2699"/>
      <c r="J1651" s="2700"/>
      <c r="K1651" s="174"/>
      <c r="L1651" s="174"/>
      <c r="M1651" s="234"/>
    </row>
    <row r="1652" spans="1:13" ht="21" customHeight="1">
      <c r="A1652" s="2701" t="s">
        <v>2067</v>
      </c>
      <c r="B1652" s="2702"/>
      <c r="C1652" s="2702"/>
      <c r="D1652" s="2702"/>
      <c r="E1652" s="2702"/>
      <c r="F1652" s="2702"/>
      <c r="G1652" s="2703"/>
      <c r="H1652" s="2707" t="s">
        <v>2065</v>
      </c>
      <c r="I1652" s="2708"/>
      <c r="J1652" s="2701" t="s">
        <v>2066</v>
      </c>
      <c r="K1652" s="2702"/>
      <c r="L1652" s="2702"/>
      <c r="M1652" s="2703"/>
    </row>
    <row r="1653" spans="1:13" ht="21" customHeight="1">
      <c r="A1653" s="2704"/>
      <c r="B1653" s="2705"/>
      <c r="C1653" s="2705"/>
      <c r="D1653" s="2705"/>
      <c r="E1653" s="2705"/>
      <c r="F1653" s="2705"/>
      <c r="G1653" s="2706"/>
      <c r="H1653" s="2709"/>
      <c r="I1653" s="2710"/>
      <c r="J1653" s="2704"/>
      <c r="K1653" s="2705"/>
      <c r="L1653" s="2705"/>
      <c r="M1653" s="2706"/>
    </row>
  </sheetData>
  <mergeCells count="143">
    <mergeCell ref="D651:G651"/>
    <mergeCell ref="D675:G675"/>
    <mergeCell ref="D800:G800"/>
    <mergeCell ref="D819:G819"/>
    <mergeCell ref="D843:G843"/>
    <mergeCell ref="A508:M508"/>
    <mergeCell ref="A529:M529"/>
    <mergeCell ref="K593:M594"/>
    <mergeCell ref="A604:M604"/>
    <mergeCell ref="D531:G531"/>
    <mergeCell ref="D555:G555"/>
    <mergeCell ref="D579:G579"/>
    <mergeCell ref="H592:J592"/>
    <mergeCell ref="A593:G594"/>
    <mergeCell ref="H593:J594"/>
    <mergeCell ref="A792:M792"/>
    <mergeCell ref="D699:G699"/>
    <mergeCell ref="A772:M772"/>
    <mergeCell ref="A775:M775"/>
    <mergeCell ref="D723:G723"/>
    <mergeCell ref="H766:J766"/>
    <mergeCell ref="H767:J768"/>
    <mergeCell ref="K767:M768"/>
    <mergeCell ref="D747:G747"/>
    <mergeCell ref="A4:M4"/>
    <mergeCell ref="A11:M11"/>
    <mergeCell ref="A17:I17"/>
    <mergeCell ref="A18:M18"/>
    <mergeCell ref="A21:M21"/>
    <mergeCell ref="D99:G99"/>
    <mergeCell ref="D123:G123"/>
    <mergeCell ref="D147:G147"/>
    <mergeCell ref="D171:G171"/>
    <mergeCell ref="D195:G195"/>
    <mergeCell ref="A22:M22"/>
    <mergeCell ref="A23:M23"/>
    <mergeCell ref="D27:G27"/>
    <mergeCell ref="D51:G51"/>
    <mergeCell ref="D75:G75"/>
    <mergeCell ref="D443:G443"/>
    <mergeCell ref="D219:G219"/>
    <mergeCell ref="D243:G243"/>
    <mergeCell ref="D267:G267"/>
    <mergeCell ref="D291:G291"/>
    <mergeCell ref="H309:J309"/>
    <mergeCell ref="A310:G311"/>
    <mergeCell ref="H310:J311"/>
    <mergeCell ref="K310:M311"/>
    <mergeCell ref="I308:J308"/>
    <mergeCell ref="A316:M316"/>
    <mergeCell ref="A323:M323"/>
    <mergeCell ref="A325:M325"/>
    <mergeCell ref="A326:M326"/>
    <mergeCell ref="A327:M327"/>
    <mergeCell ref="A329:M329"/>
    <mergeCell ref="A330:M330"/>
    <mergeCell ref="A331:M331"/>
    <mergeCell ref="A333:M333"/>
    <mergeCell ref="A334:M334"/>
    <mergeCell ref="A335:M335"/>
    <mergeCell ref="A339:M339"/>
    <mergeCell ref="A341:M341"/>
    <mergeCell ref="A342:M342"/>
    <mergeCell ref="A502:G503"/>
    <mergeCell ref="H502:J503"/>
    <mergeCell ref="K502:M503"/>
    <mergeCell ref="D459:G459"/>
    <mergeCell ref="D483:G483"/>
    <mergeCell ref="H501:J501"/>
    <mergeCell ref="D344:G344"/>
    <mergeCell ref="D363:G363"/>
    <mergeCell ref="D387:G387"/>
    <mergeCell ref="H406:J406"/>
    <mergeCell ref="A407:G408"/>
    <mergeCell ref="H407:I408"/>
    <mergeCell ref="J407:M408"/>
    <mergeCell ref="A767:G768"/>
    <mergeCell ref="A905:G906"/>
    <mergeCell ref="D867:G867"/>
    <mergeCell ref="D891:G891"/>
    <mergeCell ref="H904:J904"/>
    <mergeCell ref="H905:J906"/>
    <mergeCell ref="K905:M905"/>
    <mergeCell ref="K906:M906"/>
    <mergeCell ref="A932:M932"/>
    <mergeCell ref="A933:M933"/>
    <mergeCell ref="A934:M934"/>
    <mergeCell ref="A945:M945"/>
    <mergeCell ref="H1029:J1029"/>
    <mergeCell ref="A1030:G1031"/>
    <mergeCell ref="H1030:J1031"/>
    <mergeCell ref="D946:G946"/>
    <mergeCell ref="D963:G963"/>
    <mergeCell ref="D987:G987"/>
    <mergeCell ref="D1011:G1011"/>
    <mergeCell ref="K1030:M1031"/>
    <mergeCell ref="D1064:G1064"/>
    <mergeCell ref="A1063:M1063"/>
    <mergeCell ref="H1436:J1436"/>
    <mergeCell ref="A1437:G1438"/>
    <mergeCell ref="H1437:J1438"/>
    <mergeCell ref="K1437:M1438"/>
    <mergeCell ref="D1083:G1083"/>
    <mergeCell ref="D1155:G1155"/>
    <mergeCell ref="H1172:J1172"/>
    <mergeCell ref="A1173:G1174"/>
    <mergeCell ref="H1173:J1174"/>
    <mergeCell ref="K1173:M1174"/>
    <mergeCell ref="D1208:G1208"/>
    <mergeCell ref="D1227:G1227"/>
    <mergeCell ref="H1266:J1266"/>
    <mergeCell ref="D1131:G1131"/>
    <mergeCell ref="D1251:G1251"/>
    <mergeCell ref="D1371:G1371"/>
    <mergeCell ref="D1395:G1395"/>
    <mergeCell ref="D1419:G1419"/>
    <mergeCell ref="K1267:M1268"/>
    <mergeCell ref="D1323:G1323"/>
    <mergeCell ref="D1347:G1347"/>
    <mergeCell ref="D1107:G1107"/>
    <mergeCell ref="D1471:G1471"/>
    <mergeCell ref="D1491:G1491"/>
    <mergeCell ref="A1267:G1268"/>
    <mergeCell ref="H1267:J1268"/>
    <mergeCell ref="H1504:J1504"/>
    <mergeCell ref="A1505:G1506"/>
    <mergeCell ref="H1505:J1506"/>
    <mergeCell ref="A1451:M1451"/>
    <mergeCell ref="A1458:M1458"/>
    <mergeCell ref="A1522:M1522"/>
    <mergeCell ref="D1539:G1539"/>
    <mergeCell ref="D1635:G1635"/>
    <mergeCell ref="H1651:J1651"/>
    <mergeCell ref="A1652:G1653"/>
    <mergeCell ref="H1652:I1653"/>
    <mergeCell ref="J1652:M1653"/>
    <mergeCell ref="K1505:M1506"/>
    <mergeCell ref="A1520:M1520"/>
    <mergeCell ref="A1532:M1532"/>
    <mergeCell ref="A1533:M1533"/>
    <mergeCell ref="D1563:G1563"/>
    <mergeCell ref="D1587:G1587"/>
    <mergeCell ref="D1611:G1611"/>
  </mergeCells>
  <pageMargins left="0.23622047244094491" right="0.15748031496062992" top="0.6692913385826772" bottom="0.43307086614173229" header="0.23622047244094491" footer="0.15748031496062992"/>
  <pageSetup paperSize="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720"/>
  <sheetViews>
    <sheetView topLeftCell="A667" zoomScale="90" zoomScaleNormal="90" workbookViewId="0">
      <selection activeCell="N722" sqref="N722"/>
    </sheetView>
  </sheetViews>
  <sheetFormatPr defaultRowHeight="21" customHeight="1"/>
  <cols>
    <col min="1" max="1" width="23.58203125" customWidth="1"/>
    <col min="2" max="2" width="12.25" customWidth="1"/>
    <col min="3" max="3" width="8.83203125" customWidth="1"/>
    <col min="4" max="4" width="4.33203125" customWidth="1"/>
    <col min="5" max="6" width="4.5" customWidth="1"/>
    <col min="7" max="7" width="4.25" customWidth="1"/>
    <col min="8" max="8" width="18.25" customWidth="1"/>
    <col min="9" max="9" width="7.08203125" customWidth="1"/>
    <col min="10" max="10" width="7.83203125" customWidth="1"/>
    <col min="11" max="11" width="13.83203125" customWidth="1"/>
    <col min="12" max="12" width="15.33203125" customWidth="1"/>
    <col min="13" max="13" width="10" customWidth="1"/>
  </cols>
  <sheetData>
    <row r="1" spans="1:13" s="74" customFormat="1" ht="19.5" customHeight="1">
      <c r="M1" s="74">
        <v>82</v>
      </c>
    </row>
    <row r="2" spans="1:13" s="74" customFormat="1" ht="18" customHeight="1"/>
    <row r="3" spans="1:13" ht="21" customHeight="1">
      <c r="A3" s="2" t="s">
        <v>2068</v>
      </c>
      <c r="B3" s="3"/>
      <c r="C3" s="4"/>
      <c r="D3" s="4"/>
      <c r="E3" s="4"/>
      <c r="F3" s="4"/>
      <c r="G3" s="4"/>
      <c r="H3" s="3"/>
      <c r="I3" s="690"/>
      <c r="J3" s="3"/>
      <c r="K3" s="3"/>
      <c r="L3" s="3"/>
      <c r="M3" s="1330"/>
    </row>
    <row r="4" spans="1:13" ht="21" customHeight="1">
      <c r="A4" s="2691" t="s">
        <v>725</v>
      </c>
      <c r="B4" s="2691"/>
      <c r="C4" s="2691"/>
      <c r="D4" s="2691"/>
      <c r="E4" s="2691"/>
      <c r="F4" s="2691"/>
      <c r="G4" s="2691"/>
      <c r="H4" s="2691"/>
      <c r="I4" s="2691"/>
      <c r="J4" s="2691"/>
      <c r="K4" s="2691"/>
      <c r="L4" s="2691"/>
      <c r="M4" s="2691"/>
    </row>
    <row r="5" spans="1:13" ht="21" customHeight="1">
      <c r="A5" s="1331" t="s">
        <v>2069</v>
      </c>
      <c r="B5" s="397"/>
      <c r="C5" s="398"/>
      <c r="D5" s="397"/>
      <c r="E5" s="397"/>
      <c r="F5" s="397"/>
      <c r="G5" s="399"/>
      <c r="H5" s="1"/>
      <c r="I5" s="104"/>
      <c r="J5" s="35"/>
      <c r="K5" s="36"/>
      <c r="L5" s="36"/>
      <c r="M5" s="36"/>
    </row>
    <row r="6" spans="1:13" ht="21" customHeight="1">
      <c r="A6" s="1331" t="s">
        <v>391</v>
      </c>
      <c r="B6" s="1331"/>
      <c r="C6" s="44"/>
      <c r="D6" s="1331"/>
      <c r="E6" s="1331"/>
      <c r="F6" s="1331"/>
      <c r="G6" s="905"/>
      <c r="H6" s="7"/>
      <c r="I6" s="47"/>
      <c r="J6" s="905"/>
      <c r="K6" s="1331"/>
      <c r="L6" s="36"/>
      <c r="M6" s="36"/>
    </row>
    <row r="7" spans="1:13" ht="20.5">
      <c r="A7" s="1641" t="s">
        <v>2070</v>
      </c>
      <c r="B7" s="1642"/>
      <c r="C7" s="1642"/>
      <c r="D7" s="1642"/>
      <c r="E7" s="1642"/>
      <c r="F7" s="1642"/>
      <c r="G7" s="1642"/>
      <c r="H7" s="462"/>
      <c r="I7" s="462"/>
      <c r="J7" s="74"/>
      <c r="K7" s="74"/>
      <c r="L7" s="3"/>
      <c r="M7" s="3"/>
    </row>
    <row r="8" spans="1:13" ht="21" customHeight="1">
      <c r="A8" s="400" t="s">
        <v>393</v>
      </c>
      <c r="B8" s="401"/>
      <c r="C8" s="402"/>
      <c r="D8" s="401"/>
      <c r="E8" s="403"/>
      <c r="F8" s="403"/>
      <c r="G8" s="404"/>
      <c r="H8" s="6"/>
      <c r="I8" s="104"/>
      <c r="J8" s="35"/>
      <c r="K8" s="36"/>
      <c r="L8" s="36"/>
      <c r="M8" s="36"/>
    </row>
    <row r="9" spans="1:13" ht="21" customHeight="1">
      <c r="A9" s="400" t="s">
        <v>2071</v>
      </c>
      <c r="B9" s="401"/>
      <c r="C9" s="402"/>
      <c r="D9" s="401"/>
      <c r="E9" s="403"/>
      <c r="F9" s="403"/>
      <c r="G9" s="404"/>
      <c r="H9" s="6"/>
      <c r="I9" s="104"/>
      <c r="J9" s="35"/>
      <c r="K9" s="36"/>
      <c r="L9" s="36"/>
      <c r="M9" s="36"/>
    </row>
    <row r="10" spans="1:13" ht="21" customHeight="1">
      <c r="A10" s="400"/>
      <c r="B10" s="401"/>
      <c r="C10" s="402"/>
      <c r="D10" s="401"/>
      <c r="E10" s="403"/>
      <c r="F10" s="403"/>
      <c r="G10" s="404"/>
      <c r="H10" s="6"/>
      <c r="I10" s="104"/>
      <c r="J10" s="35"/>
      <c r="K10" s="36"/>
      <c r="L10" s="36"/>
      <c r="M10" s="36"/>
    </row>
    <row r="11" spans="1:13" ht="20.5">
      <c r="A11" s="1641" t="s">
        <v>2072</v>
      </c>
      <c r="B11" s="1641"/>
      <c r="C11" s="1641"/>
      <c r="D11" s="1643"/>
      <c r="E11" s="1641"/>
      <c r="F11" s="1641"/>
      <c r="G11" s="1641"/>
      <c r="H11" s="1644"/>
      <c r="I11" s="1644"/>
      <c r="J11" s="1641"/>
      <c r="K11" s="1645"/>
      <c r="L11" s="739"/>
      <c r="M11" s="739"/>
    </row>
    <row r="12" spans="1:13" ht="21" customHeight="1">
      <c r="A12" s="1331" t="s">
        <v>19</v>
      </c>
      <c r="B12" s="1331"/>
      <c r="C12" s="44"/>
      <c r="D12" s="1331"/>
      <c r="E12" s="1331"/>
      <c r="F12" s="1331"/>
      <c r="G12" s="29"/>
      <c r="H12" s="1"/>
      <c r="I12" s="104"/>
      <c r="J12" s="35"/>
      <c r="K12" s="36"/>
      <c r="L12" s="36"/>
      <c r="M12" s="36"/>
    </row>
    <row r="13" spans="1:13" ht="20">
      <c r="A13" s="411" t="s">
        <v>2073</v>
      </c>
      <c r="B13" s="1646"/>
      <c r="C13" s="1646"/>
      <c r="D13" s="1646"/>
      <c r="E13" s="1646"/>
      <c r="F13" s="1646" t="s">
        <v>2074</v>
      </c>
      <c r="G13" s="1646"/>
      <c r="H13" s="1400"/>
      <c r="I13" s="1400"/>
      <c r="J13" s="411"/>
      <c r="K13" s="1642"/>
      <c r="L13" s="4"/>
      <c r="M13" s="4"/>
    </row>
    <row r="14" spans="1:13" ht="20">
      <c r="A14" s="411" t="s">
        <v>2075</v>
      </c>
      <c r="B14" s="1646"/>
      <c r="C14" s="1646"/>
      <c r="D14" s="1646"/>
      <c r="E14" s="1646"/>
      <c r="F14" s="1646"/>
      <c r="G14" s="1646"/>
      <c r="H14" s="1400"/>
      <c r="I14" s="1400"/>
      <c r="J14" s="411"/>
      <c r="K14" s="1642"/>
      <c r="L14" s="4"/>
      <c r="M14" s="4"/>
    </row>
    <row r="15" spans="1:13" ht="20">
      <c r="A15" s="411" t="s">
        <v>2076</v>
      </c>
      <c r="B15" s="1646"/>
      <c r="C15" s="1646"/>
      <c r="D15" s="1646"/>
      <c r="E15" s="1646"/>
      <c r="F15" s="1646"/>
      <c r="G15" s="1646"/>
      <c r="H15" s="1400"/>
      <c r="I15" s="1400"/>
      <c r="J15" s="411"/>
      <c r="K15" s="1642"/>
      <c r="L15" s="4"/>
      <c r="M15" s="4"/>
    </row>
    <row r="16" spans="1:13" ht="21" customHeight="1">
      <c r="A16" s="9" t="s">
        <v>0</v>
      </c>
      <c r="B16" s="1335"/>
      <c r="C16" s="42"/>
      <c r="D16" s="9"/>
      <c r="E16" s="9"/>
      <c r="F16" s="9"/>
      <c r="G16" s="29"/>
      <c r="H16" s="690"/>
      <c r="I16" s="690"/>
      <c r="J16" s="903"/>
      <c r="K16" s="1330"/>
      <c r="L16" s="36"/>
      <c r="M16" s="48"/>
    </row>
    <row r="17" spans="1:15" ht="20">
      <c r="A17" s="2731" t="s">
        <v>2077</v>
      </c>
      <c r="B17" s="2731"/>
      <c r="C17" s="2731"/>
      <c r="D17" s="2731"/>
      <c r="E17" s="2731"/>
      <c r="F17" s="2731"/>
      <c r="G17" s="2731"/>
      <c r="H17" s="2731"/>
      <c r="I17" s="2731"/>
      <c r="J17" s="2731"/>
      <c r="K17" s="2731"/>
      <c r="L17" s="2731"/>
      <c r="M17" s="2731"/>
    </row>
    <row r="18" spans="1:15" ht="20">
      <c r="A18" s="1334" t="s">
        <v>2078</v>
      </c>
      <c r="B18" s="411"/>
      <c r="C18" s="411"/>
      <c r="D18" s="411"/>
      <c r="E18" s="411"/>
      <c r="F18" s="411"/>
      <c r="G18" s="411"/>
      <c r="H18" s="412"/>
      <c r="I18" s="412"/>
      <c r="J18" s="411"/>
      <c r="K18" s="411"/>
      <c r="L18" s="4"/>
      <c r="M18" s="4"/>
    </row>
    <row r="19" spans="1:15" ht="20">
      <c r="A19" s="1334" t="s">
        <v>2079</v>
      </c>
      <c r="B19" s="411"/>
      <c r="C19" s="411"/>
      <c r="D19" s="411"/>
      <c r="E19" s="411"/>
      <c r="F19" s="411"/>
      <c r="G19" s="411"/>
      <c r="H19" s="412"/>
      <c r="I19" s="412"/>
      <c r="J19" s="411"/>
      <c r="K19" s="411"/>
      <c r="L19" s="4"/>
      <c r="M19" s="4" t="s">
        <v>50</v>
      </c>
    </row>
    <row r="20" spans="1:15" ht="20">
      <c r="A20" s="463" t="s">
        <v>394</v>
      </c>
      <c r="B20" s="463"/>
      <c r="C20" s="31"/>
      <c r="D20" s="31"/>
      <c r="E20" s="31"/>
      <c r="F20" s="31"/>
      <c r="G20" s="31"/>
      <c r="H20" s="4"/>
      <c r="I20" s="4"/>
      <c r="J20" s="4"/>
      <c r="K20" s="4"/>
      <c r="L20" s="4"/>
      <c r="M20" s="4"/>
    </row>
    <row r="21" spans="1:15" ht="20">
      <c r="A21" s="2768" t="s">
        <v>2080</v>
      </c>
      <c r="B21" s="2768"/>
      <c r="C21" s="2768"/>
      <c r="D21" s="2768"/>
      <c r="E21" s="2768"/>
      <c r="F21" s="2768"/>
      <c r="G21" s="2768"/>
      <c r="H21" s="2768"/>
      <c r="I21" s="2768"/>
      <c r="J21" s="2768"/>
      <c r="K21" s="2768"/>
      <c r="L21" s="2768"/>
      <c r="M21" s="2768"/>
    </row>
    <row r="22" spans="1:15" ht="20">
      <c r="A22" s="2768" t="s">
        <v>2081</v>
      </c>
      <c r="B22" s="2768"/>
      <c r="C22" s="2768"/>
      <c r="D22" s="2768"/>
      <c r="E22" s="2768"/>
      <c r="F22" s="2768"/>
      <c r="G22" s="2768"/>
      <c r="H22" s="2768"/>
      <c r="I22" s="2768"/>
      <c r="J22" s="2768"/>
      <c r="K22" s="2768"/>
      <c r="L22" s="2768"/>
      <c r="M22" s="2768"/>
    </row>
    <row r="23" spans="1:15" ht="20">
      <c r="A23" s="2768" t="s">
        <v>2082</v>
      </c>
      <c r="B23" s="2768"/>
      <c r="C23" s="2768"/>
      <c r="D23" s="2768"/>
      <c r="E23" s="2768"/>
      <c r="F23" s="2768"/>
      <c r="G23" s="2768"/>
      <c r="H23" s="2768"/>
      <c r="I23" s="2768"/>
      <c r="J23" s="2768"/>
      <c r="K23" s="2768"/>
      <c r="L23" s="2768"/>
      <c r="M23" s="2768"/>
    </row>
    <row r="24" spans="1:15" ht="20">
      <c r="A24" s="463"/>
      <c r="B24" s="463"/>
      <c r="C24" s="31"/>
      <c r="D24" s="31"/>
      <c r="E24" s="31"/>
      <c r="F24" s="31"/>
      <c r="G24" s="31"/>
      <c r="H24" s="4"/>
      <c r="I24" s="4"/>
      <c r="J24" s="4"/>
      <c r="K24" s="4"/>
      <c r="L24" s="4"/>
      <c r="M24" s="4"/>
    </row>
    <row r="25" spans="1:15" ht="21" customHeight="1">
      <c r="A25" s="411"/>
      <c r="B25" s="411"/>
      <c r="C25" s="412"/>
      <c r="D25" s="412"/>
      <c r="E25" s="412"/>
      <c r="F25" s="412"/>
      <c r="G25" s="412"/>
      <c r="H25" s="413"/>
      <c r="I25" s="414"/>
      <c r="J25" s="413"/>
      <c r="K25" s="413"/>
      <c r="L25" s="413"/>
      <c r="M25" s="413">
        <v>83</v>
      </c>
      <c r="N25" s="1404"/>
      <c r="O25" s="1404"/>
    </row>
    <row r="26" spans="1:15" ht="21" customHeight="1">
      <c r="A26" s="411" t="s">
        <v>50</v>
      </c>
      <c r="B26" s="411"/>
      <c r="C26" s="412"/>
      <c r="D26" s="412"/>
      <c r="E26" s="412"/>
      <c r="F26" s="412"/>
      <c r="G26" s="412"/>
      <c r="H26" s="413"/>
      <c r="I26" s="414"/>
      <c r="J26" s="413"/>
      <c r="K26" s="413"/>
      <c r="L26" s="413"/>
      <c r="M26" s="413"/>
      <c r="N26" s="1404"/>
      <c r="O26" s="1404"/>
    </row>
    <row r="27" spans="1:15" ht="21" customHeight="1">
      <c r="A27" s="22" t="s">
        <v>1</v>
      </c>
      <c r="B27" s="22" t="s">
        <v>2</v>
      </c>
      <c r="C27" s="39" t="s">
        <v>3</v>
      </c>
      <c r="D27" s="2695" t="s">
        <v>4</v>
      </c>
      <c r="E27" s="2714"/>
      <c r="F27" s="2714"/>
      <c r="G27" s="2715"/>
      <c r="H27" s="15" t="s">
        <v>5</v>
      </c>
      <c r="I27" s="45" t="s">
        <v>6</v>
      </c>
      <c r="J27" s="14" t="s">
        <v>7</v>
      </c>
      <c r="K27" s="14" t="s">
        <v>8</v>
      </c>
      <c r="L27" s="16" t="s">
        <v>9</v>
      </c>
      <c r="M27" s="16" t="s">
        <v>10</v>
      </c>
    </row>
    <row r="28" spans="1:15" ht="21" customHeight="1">
      <c r="A28" s="21"/>
      <c r="B28" s="21" t="s">
        <v>11</v>
      </c>
      <c r="C28" s="415" t="s">
        <v>12</v>
      </c>
      <c r="D28" s="11">
        <v>1</v>
      </c>
      <c r="E28" s="11">
        <v>2</v>
      </c>
      <c r="F28" s="12">
        <v>3</v>
      </c>
      <c r="G28" s="12">
        <v>4</v>
      </c>
      <c r="H28" s="20"/>
      <c r="I28" s="13" t="s">
        <v>13</v>
      </c>
      <c r="J28" s="10" t="s">
        <v>14</v>
      </c>
      <c r="K28" s="10" t="s">
        <v>15</v>
      </c>
      <c r="L28" s="17"/>
      <c r="M28" s="17"/>
    </row>
    <row r="29" spans="1:15" ht="21" customHeight="1">
      <c r="A29" s="33"/>
      <c r="B29" s="146"/>
      <c r="C29" s="146"/>
      <c r="D29" s="25"/>
      <c r="E29" s="25"/>
      <c r="F29" s="25"/>
      <c r="G29" s="25"/>
      <c r="H29" s="24"/>
      <c r="I29" s="25"/>
      <c r="J29" s="18" t="s">
        <v>16</v>
      </c>
      <c r="K29" s="18" t="s">
        <v>17</v>
      </c>
      <c r="L29" s="19"/>
      <c r="M29" s="34"/>
    </row>
    <row r="30" spans="1:15" ht="21" customHeight="1">
      <c r="A30" s="445" t="s">
        <v>2083</v>
      </c>
      <c r="B30" s="1647"/>
      <c r="C30" s="834"/>
      <c r="D30" s="510"/>
      <c r="E30" s="563"/>
      <c r="F30" s="510"/>
      <c r="G30" s="45"/>
      <c r="H30" s="15"/>
      <c r="I30" s="16"/>
      <c r="J30" s="452"/>
      <c r="K30" s="1648"/>
      <c r="L30" s="16"/>
      <c r="M30" s="16"/>
    </row>
    <row r="31" spans="1:15" ht="21" customHeight="1">
      <c r="A31" s="445" t="s">
        <v>2084</v>
      </c>
      <c r="B31" s="423"/>
      <c r="C31" s="223"/>
      <c r="D31" s="11"/>
      <c r="E31" s="11"/>
      <c r="F31" s="11"/>
      <c r="G31" s="11"/>
      <c r="H31" s="451"/>
      <c r="I31" s="11"/>
      <c r="J31" s="10"/>
      <c r="K31" s="10"/>
      <c r="L31" s="17"/>
      <c r="M31" s="17"/>
    </row>
    <row r="32" spans="1:15" ht="21" customHeight="1">
      <c r="A32" s="493" t="s">
        <v>2085</v>
      </c>
      <c r="B32" s="423"/>
      <c r="C32" s="467"/>
      <c r="D32" s="120"/>
      <c r="E32" s="120"/>
      <c r="F32" s="108"/>
      <c r="G32" s="108"/>
      <c r="H32" s="1474" t="s">
        <v>2086</v>
      </c>
      <c r="I32" s="479"/>
      <c r="J32" s="369"/>
      <c r="K32" s="156"/>
      <c r="L32" s="423"/>
      <c r="M32" s="470"/>
    </row>
    <row r="33" spans="1:13" ht="21" customHeight="1">
      <c r="A33" s="493" t="s">
        <v>2087</v>
      </c>
      <c r="B33" s="423" t="s">
        <v>2088</v>
      </c>
      <c r="C33" s="467" t="s">
        <v>2089</v>
      </c>
      <c r="D33" s="120"/>
      <c r="E33" s="120" t="s">
        <v>27</v>
      </c>
      <c r="F33" s="120"/>
      <c r="G33" s="120"/>
      <c r="H33" s="475" t="s">
        <v>2090</v>
      </c>
      <c r="I33" s="188">
        <v>2100</v>
      </c>
      <c r="J33" s="369" t="s">
        <v>452</v>
      </c>
      <c r="K33" s="156" t="s">
        <v>2091</v>
      </c>
      <c r="L33" s="423" t="s">
        <v>649</v>
      </c>
      <c r="M33" s="470" t="s">
        <v>1024</v>
      </c>
    </row>
    <row r="34" spans="1:13" ht="21" customHeight="1">
      <c r="A34" s="493"/>
      <c r="B34" s="423" t="s">
        <v>2092</v>
      </c>
      <c r="C34" s="467" t="s">
        <v>2093</v>
      </c>
      <c r="D34" s="120"/>
      <c r="E34" s="120"/>
      <c r="F34" s="120" t="s">
        <v>27</v>
      </c>
      <c r="G34" s="108"/>
      <c r="H34" s="764" t="s">
        <v>2094</v>
      </c>
      <c r="I34" s="479">
        <v>2100</v>
      </c>
      <c r="J34" s="369" t="s">
        <v>409</v>
      </c>
      <c r="K34" s="156"/>
      <c r="L34" s="423"/>
      <c r="M34" s="471"/>
    </row>
    <row r="35" spans="1:13" ht="21" customHeight="1">
      <c r="A35" s="493"/>
      <c r="B35" s="423" t="s">
        <v>2095</v>
      </c>
      <c r="C35" s="467"/>
      <c r="D35" s="120"/>
      <c r="E35" s="120"/>
      <c r="F35" s="108"/>
      <c r="G35" s="108"/>
      <c r="H35" s="764"/>
      <c r="I35" s="188"/>
      <c r="J35" s="369"/>
      <c r="K35" s="156"/>
      <c r="L35" s="423"/>
      <c r="M35" s="470"/>
    </row>
    <row r="36" spans="1:13" ht="21" customHeight="1">
      <c r="A36" s="493" t="s">
        <v>2096</v>
      </c>
      <c r="B36" s="423" t="s">
        <v>2097</v>
      </c>
      <c r="C36" s="223" t="s">
        <v>2098</v>
      </c>
      <c r="D36" s="120"/>
      <c r="E36" s="120" t="s">
        <v>27</v>
      </c>
      <c r="F36" s="120"/>
      <c r="G36" s="223"/>
      <c r="H36" s="1474" t="s">
        <v>2086</v>
      </c>
      <c r="I36" s="479"/>
      <c r="J36" s="369"/>
      <c r="K36" s="156" t="s">
        <v>2099</v>
      </c>
      <c r="L36" s="423" t="s">
        <v>2100</v>
      </c>
      <c r="M36" s="470" t="s">
        <v>1024</v>
      </c>
    </row>
    <row r="37" spans="1:13" ht="21" customHeight="1">
      <c r="A37" s="156" t="s">
        <v>2101</v>
      </c>
      <c r="B37" s="423" t="s">
        <v>2102</v>
      </c>
      <c r="C37" s="223" t="s">
        <v>2015</v>
      </c>
      <c r="D37" s="108"/>
      <c r="E37" s="108"/>
      <c r="F37" s="120" t="s">
        <v>27</v>
      </c>
      <c r="G37" s="108"/>
      <c r="H37" s="1649" t="s">
        <v>2103</v>
      </c>
      <c r="I37" s="188">
        <v>5000</v>
      </c>
      <c r="J37" s="476"/>
      <c r="K37" s="156" t="s">
        <v>2104</v>
      </c>
      <c r="L37" s="423" t="s">
        <v>2105</v>
      </c>
      <c r="M37" s="471" t="s">
        <v>2106</v>
      </c>
    </row>
    <row r="38" spans="1:13" ht="21" customHeight="1">
      <c r="A38" s="156" t="s">
        <v>2107</v>
      </c>
      <c r="B38" s="156" t="s">
        <v>1980</v>
      </c>
      <c r="C38" s="223"/>
      <c r="D38" s="108"/>
      <c r="E38" s="108"/>
      <c r="F38" s="108"/>
      <c r="G38" s="108"/>
      <c r="H38" s="156" t="s">
        <v>28</v>
      </c>
      <c r="I38" s="109"/>
      <c r="J38" s="476"/>
      <c r="K38" s="423"/>
      <c r="M38" s="474"/>
    </row>
    <row r="39" spans="1:13" ht="21" customHeight="1">
      <c r="A39" s="156"/>
      <c r="B39" s="423"/>
      <c r="C39" s="223"/>
      <c r="D39" s="108"/>
      <c r="E39" s="108"/>
      <c r="F39" s="108"/>
      <c r="G39" s="108"/>
      <c r="H39" s="475" t="s">
        <v>2108</v>
      </c>
      <c r="I39" s="188">
        <v>6000</v>
      </c>
      <c r="J39" s="369" t="s">
        <v>452</v>
      </c>
      <c r="K39" s="423"/>
      <c r="L39" s="423"/>
      <c r="M39" s="474"/>
    </row>
    <row r="40" spans="1:13" ht="21" customHeight="1">
      <c r="A40" s="156"/>
      <c r="B40" s="423"/>
      <c r="C40" s="223"/>
      <c r="D40" s="108"/>
      <c r="E40" s="108"/>
      <c r="F40" s="108"/>
      <c r="G40" s="108"/>
      <c r="H40" s="764" t="s">
        <v>2094</v>
      </c>
      <c r="I40" s="216">
        <f>SUM(I37:I39)</f>
        <v>11000</v>
      </c>
      <c r="J40" s="369" t="s">
        <v>409</v>
      </c>
      <c r="K40" s="423"/>
      <c r="L40" s="423"/>
      <c r="M40" s="474"/>
    </row>
    <row r="41" spans="1:13" ht="21" customHeight="1">
      <c r="A41" s="156" t="s">
        <v>2109</v>
      </c>
      <c r="B41" s="423" t="s">
        <v>2110</v>
      </c>
      <c r="C41" s="467" t="s">
        <v>2111</v>
      </c>
      <c r="D41" s="108"/>
      <c r="E41" s="120" t="s">
        <v>27</v>
      </c>
      <c r="F41" s="120"/>
      <c r="G41" s="108"/>
      <c r="H41" s="1474" t="s">
        <v>2086</v>
      </c>
      <c r="I41" s="479"/>
      <c r="J41" s="596"/>
      <c r="K41" s="156" t="s">
        <v>2112</v>
      </c>
      <c r="L41" s="423" t="s">
        <v>2113</v>
      </c>
      <c r="M41" s="470"/>
    </row>
    <row r="42" spans="1:13" ht="21" customHeight="1">
      <c r="A42" s="109" t="s">
        <v>2114</v>
      </c>
      <c r="B42" s="423" t="s">
        <v>2115</v>
      </c>
      <c r="C42" s="223" t="s">
        <v>2093</v>
      </c>
      <c r="D42" s="108"/>
      <c r="E42" s="108"/>
      <c r="F42" s="120" t="s">
        <v>27</v>
      </c>
      <c r="G42" s="108"/>
      <c r="H42" s="1649" t="s">
        <v>2116</v>
      </c>
      <c r="I42" s="188">
        <v>7000</v>
      </c>
      <c r="J42" s="223"/>
      <c r="K42" s="423"/>
      <c r="L42" s="423"/>
      <c r="M42" s="471"/>
    </row>
    <row r="43" spans="1:13" ht="21" customHeight="1">
      <c r="A43" s="109" t="s">
        <v>2117</v>
      </c>
      <c r="B43" s="472"/>
      <c r="C43" s="156"/>
      <c r="D43" s="108"/>
      <c r="E43" s="108"/>
      <c r="F43" s="108"/>
      <c r="G43" s="108"/>
      <c r="H43" s="156" t="s">
        <v>28</v>
      </c>
      <c r="I43" s="156"/>
      <c r="J43" s="596"/>
      <c r="K43" s="423"/>
      <c r="L43" s="423"/>
      <c r="M43" s="474" t="s">
        <v>2106</v>
      </c>
    </row>
    <row r="44" spans="1:13" ht="21" customHeight="1">
      <c r="A44" s="109" t="s">
        <v>2118</v>
      </c>
      <c r="B44" s="423"/>
      <c r="C44" s="467"/>
      <c r="D44" s="108"/>
      <c r="E44" s="108"/>
      <c r="F44" s="108"/>
      <c r="G44" s="108"/>
      <c r="H44" s="475" t="s">
        <v>2119</v>
      </c>
      <c r="I44" s="188">
        <v>8400</v>
      </c>
      <c r="J44" s="596"/>
      <c r="K44" s="423"/>
      <c r="L44" s="423"/>
      <c r="M44" s="474" t="s">
        <v>2120</v>
      </c>
    </row>
    <row r="45" spans="1:13" ht="21" customHeight="1">
      <c r="A45" s="109" t="s">
        <v>2121</v>
      </c>
      <c r="B45" s="423"/>
      <c r="C45" s="467"/>
      <c r="D45" s="108"/>
      <c r="E45" s="108"/>
      <c r="F45" s="108"/>
      <c r="G45" s="108"/>
      <c r="H45" s="1649" t="s">
        <v>2122</v>
      </c>
      <c r="I45" s="188">
        <v>7200</v>
      </c>
      <c r="J45" s="596"/>
      <c r="K45" s="423"/>
      <c r="L45" s="423"/>
      <c r="M45" s="474" t="s">
        <v>2123</v>
      </c>
    </row>
    <row r="46" spans="1:13" ht="21" customHeight="1">
      <c r="A46" s="109" t="s">
        <v>2124</v>
      </c>
      <c r="B46" s="423"/>
      <c r="C46" s="467"/>
      <c r="D46" s="108"/>
      <c r="E46" s="108"/>
      <c r="F46" s="108"/>
      <c r="G46" s="108"/>
      <c r="H46" s="154" t="s">
        <v>2125</v>
      </c>
      <c r="I46" s="188"/>
      <c r="J46" s="369" t="s">
        <v>452</v>
      </c>
      <c r="K46" s="423"/>
      <c r="L46" s="423"/>
      <c r="M46" s="474"/>
    </row>
    <row r="47" spans="1:13" ht="21" customHeight="1">
      <c r="A47" s="264"/>
      <c r="B47" s="1650"/>
      <c r="C47" s="486"/>
      <c r="D47" s="32"/>
      <c r="E47" s="32"/>
      <c r="F47" s="32"/>
      <c r="G47" s="32"/>
      <c r="H47" s="765" t="s">
        <v>2094</v>
      </c>
      <c r="I47" s="1651">
        <f>SUM(I42:I46)</f>
        <v>22600</v>
      </c>
      <c r="J47" s="1652" t="s">
        <v>409</v>
      </c>
      <c r="K47" s="450"/>
      <c r="L47" s="450"/>
      <c r="M47" s="556"/>
    </row>
    <row r="48" spans="1:13" ht="21" customHeight="1">
      <c r="A48" s="1463"/>
      <c r="B48" s="711"/>
      <c r="C48" s="389"/>
      <c r="D48" s="390"/>
      <c r="E48" s="390"/>
      <c r="F48" s="390"/>
      <c r="G48" s="390"/>
      <c r="H48" s="1653"/>
      <c r="I48" s="1465"/>
      <c r="J48" s="1466"/>
      <c r="K48" s="1523"/>
      <c r="L48" s="1654"/>
      <c r="M48" s="715"/>
    </row>
    <row r="49" spans="1:13" ht="21" customHeight="1">
      <c r="A49" s="1655"/>
      <c r="B49" s="1655"/>
      <c r="C49" s="1655"/>
      <c r="D49" s="1655"/>
      <c r="E49" s="1655"/>
      <c r="F49" s="1655"/>
      <c r="G49" s="1655"/>
      <c r="H49" s="1656"/>
      <c r="I49" s="1656"/>
      <c r="J49" s="1656"/>
      <c r="K49" s="1655"/>
      <c r="L49" s="1655"/>
      <c r="M49" s="2686">
        <v>84</v>
      </c>
    </row>
    <row r="50" spans="1:13" ht="21" customHeight="1">
      <c r="A50" s="1657"/>
      <c r="B50" s="1657"/>
      <c r="C50" s="1657"/>
      <c r="D50" s="1657"/>
      <c r="E50" s="1657"/>
      <c r="F50" s="1657"/>
      <c r="G50" s="1657"/>
      <c r="H50" s="1658"/>
      <c r="I50" s="1658"/>
      <c r="J50" s="1658"/>
      <c r="K50" s="1657"/>
      <c r="L50" s="1657"/>
      <c r="M50" s="1657"/>
    </row>
    <row r="51" spans="1:13" ht="21" customHeight="1">
      <c r="A51" s="22" t="s">
        <v>1</v>
      </c>
      <c r="B51" s="22" t="s">
        <v>2</v>
      </c>
      <c r="C51" s="39" t="s">
        <v>3</v>
      </c>
      <c r="D51" s="2695" t="s">
        <v>4</v>
      </c>
      <c r="E51" s="2714"/>
      <c r="F51" s="2714"/>
      <c r="G51" s="2715"/>
      <c r="H51" s="15" t="s">
        <v>5</v>
      </c>
      <c r="I51" s="45" t="s">
        <v>6</v>
      </c>
      <c r="J51" s="14" t="s">
        <v>7</v>
      </c>
      <c r="K51" s="14" t="s">
        <v>8</v>
      </c>
      <c r="L51" s="16" t="s">
        <v>9</v>
      </c>
      <c r="M51" s="16" t="s">
        <v>10</v>
      </c>
    </row>
    <row r="52" spans="1:13" ht="21" customHeight="1">
      <c r="A52" s="21"/>
      <c r="B52" s="21" t="s">
        <v>11</v>
      </c>
      <c r="C52" s="415" t="s">
        <v>12</v>
      </c>
      <c r="D52" s="11">
        <v>1</v>
      </c>
      <c r="E52" s="11">
        <v>2</v>
      </c>
      <c r="F52" s="12">
        <v>3</v>
      </c>
      <c r="G52" s="12">
        <v>4</v>
      </c>
      <c r="H52" s="20"/>
      <c r="I52" s="13" t="s">
        <v>13</v>
      </c>
      <c r="J52" s="10" t="s">
        <v>14</v>
      </c>
      <c r="K52" s="10" t="s">
        <v>15</v>
      </c>
      <c r="L52" s="17"/>
      <c r="M52" s="17"/>
    </row>
    <row r="53" spans="1:13" ht="21" customHeight="1">
      <c r="A53" s="33"/>
      <c r="B53" s="146"/>
      <c r="C53" s="146"/>
      <c r="D53" s="25"/>
      <c r="E53" s="25"/>
      <c r="F53" s="25"/>
      <c r="G53" s="25"/>
      <c r="H53" s="24"/>
      <c r="I53" s="25"/>
      <c r="J53" s="18" t="s">
        <v>16</v>
      </c>
      <c r="K53" s="18" t="s">
        <v>17</v>
      </c>
      <c r="L53" s="19"/>
      <c r="M53" s="34"/>
    </row>
    <row r="54" spans="1:13" ht="21" customHeight="1">
      <c r="A54" s="61" t="s">
        <v>2126</v>
      </c>
      <c r="B54" s="1235" t="s">
        <v>2127</v>
      </c>
      <c r="C54" s="61" t="s">
        <v>832</v>
      </c>
      <c r="D54" s="277" t="s">
        <v>27</v>
      </c>
      <c r="E54" s="277" t="s">
        <v>27</v>
      </c>
      <c r="F54" s="277" t="s">
        <v>27</v>
      </c>
      <c r="G54" s="277" t="s">
        <v>27</v>
      </c>
      <c r="H54" s="1659" t="s">
        <v>2086</v>
      </c>
      <c r="I54" s="1660"/>
      <c r="J54" s="1235"/>
      <c r="K54" s="419" t="s">
        <v>2128</v>
      </c>
      <c r="L54" s="419" t="s">
        <v>649</v>
      </c>
      <c r="M54" s="769" t="s">
        <v>2129</v>
      </c>
    </row>
    <row r="55" spans="1:13" ht="21" customHeight="1">
      <c r="A55" s="109" t="s">
        <v>2130</v>
      </c>
      <c r="B55" s="472"/>
      <c r="C55" s="216"/>
      <c r="D55" s="108"/>
      <c r="E55" s="108"/>
      <c r="F55" s="108"/>
      <c r="G55" s="108"/>
      <c r="H55" s="475" t="s">
        <v>2131</v>
      </c>
      <c r="I55" s="188">
        <v>2500</v>
      </c>
      <c r="J55" s="369" t="s">
        <v>452</v>
      </c>
      <c r="K55" s="423"/>
      <c r="L55" s="423"/>
      <c r="M55" s="474" t="s">
        <v>1948</v>
      </c>
    </row>
    <row r="56" spans="1:13" ht="21" customHeight="1">
      <c r="A56" s="109"/>
      <c r="B56" s="472"/>
      <c r="C56" s="216"/>
      <c r="D56" s="108"/>
      <c r="E56" s="108"/>
      <c r="F56" s="108"/>
      <c r="G56" s="108"/>
      <c r="H56" s="764" t="s">
        <v>2094</v>
      </c>
      <c r="I56" s="479">
        <v>2500</v>
      </c>
      <c r="J56" s="369" t="s">
        <v>409</v>
      </c>
      <c r="K56" s="423"/>
      <c r="L56" s="423"/>
      <c r="M56" s="474"/>
    </row>
    <row r="57" spans="1:13" ht="21" customHeight="1">
      <c r="A57" s="156" t="s">
        <v>2132</v>
      </c>
      <c r="B57" s="1661" t="s">
        <v>2133</v>
      </c>
      <c r="C57" s="156" t="s">
        <v>2134</v>
      </c>
      <c r="D57" s="156"/>
      <c r="E57" s="120" t="s">
        <v>27</v>
      </c>
      <c r="F57" s="156"/>
      <c r="G57" s="156"/>
      <c r="H57" s="119" t="s">
        <v>2135</v>
      </c>
      <c r="I57" s="188"/>
      <c r="J57" s="596"/>
      <c r="K57" s="423" t="s">
        <v>2136</v>
      </c>
      <c r="L57" s="156" t="s">
        <v>2137</v>
      </c>
      <c r="M57" s="474" t="s">
        <v>2106</v>
      </c>
    </row>
    <row r="58" spans="1:13" ht="21" customHeight="1">
      <c r="A58" s="109" t="s">
        <v>2138</v>
      </c>
      <c r="B58" s="1662" t="s">
        <v>2139</v>
      </c>
      <c r="C58" s="1407"/>
      <c r="D58" s="108"/>
      <c r="E58" s="120"/>
      <c r="F58" s="120"/>
      <c r="G58" s="108"/>
      <c r="H58" s="475" t="s">
        <v>2140</v>
      </c>
      <c r="I58" s="188">
        <v>2880</v>
      </c>
      <c r="J58" s="369" t="s">
        <v>452</v>
      </c>
      <c r="K58" s="423"/>
      <c r="L58" s="423" t="s">
        <v>2141</v>
      </c>
      <c r="M58" s="471" t="s">
        <v>1024</v>
      </c>
    </row>
    <row r="59" spans="1:13" ht="21" customHeight="1">
      <c r="A59" s="109"/>
      <c r="B59" s="692"/>
      <c r="C59" s="1407"/>
      <c r="D59" s="108"/>
      <c r="E59" s="11"/>
      <c r="F59" s="120"/>
      <c r="G59" s="108"/>
      <c r="H59" s="764" t="s">
        <v>2094</v>
      </c>
      <c r="I59" s="1663">
        <f>SUM(I55:I58)</f>
        <v>7880</v>
      </c>
      <c r="J59" s="369" t="s">
        <v>409</v>
      </c>
      <c r="K59" s="423"/>
      <c r="L59" s="423" t="s">
        <v>2142</v>
      </c>
      <c r="M59" s="474" t="s">
        <v>2143</v>
      </c>
    </row>
    <row r="60" spans="1:13" ht="21" customHeight="1">
      <c r="A60" s="109"/>
      <c r="B60" s="1551"/>
      <c r="C60" s="1407"/>
      <c r="D60" s="108"/>
      <c r="E60" s="11"/>
      <c r="F60" s="120"/>
      <c r="G60" s="108"/>
      <c r="H60" s="475"/>
      <c r="I60" s="188"/>
      <c r="J60" s="596"/>
      <c r="K60" s="1159"/>
      <c r="M60" s="474"/>
    </row>
    <row r="61" spans="1:13" ht="21" customHeight="1">
      <c r="A61" s="1664" t="s">
        <v>2144</v>
      </c>
      <c r="B61" s="692" t="s">
        <v>2145</v>
      </c>
      <c r="C61" s="594">
        <v>23863</v>
      </c>
      <c r="D61" s="11"/>
      <c r="E61" s="120"/>
      <c r="F61" s="120" t="s">
        <v>27</v>
      </c>
      <c r="G61" s="11"/>
      <c r="H61" s="1665" t="s">
        <v>43</v>
      </c>
      <c r="I61" s="468">
        <v>2500</v>
      </c>
      <c r="J61" s="10"/>
      <c r="K61" s="326" t="s">
        <v>2146</v>
      </c>
      <c r="L61" s="1666" t="s">
        <v>2147</v>
      </c>
      <c r="M61" s="474" t="s">
        <v>2148</v>
      </c>
    </row>
    <row r="62" spans="1:13" ht="21" customHeight="1">
      <c r="A62" s="1664" t="s">
        <v>2149</v>
      </c>
      <c r="B62" s="692" t="s">
        <v>2150</v>
      </c>
      <c r="C62" s="156"/>
      <c r="D62" s="11"/>
      <c r="E62" s="156"/>
      <c r="F62" s="11"/>
      <c r="G62" s="11"/>
      <c r="H62" s="492" t="s">
        <v>2151</v>
      </c>
      <c r="I62" s="1667"/>
      <c r="J62" s="120"/>
      <c r="K62" s="326" t="s">
        <v>2152</v>
      </c>
      <c r="L62" s="1666" t="s">
        <v>2153</v>
      </c>
      <c r="M62" s="474" t="s">
        <v>2154</v>
      </c>
    </row>
    <row r="63" spans="1:13" ht="21" customHeight="1">
      <c r="A63" s="1664" t="s">
        <v>2155</v>
      </c>
      <c r="B63" s="692" t="s">
        <v>1980</v>
      </c>
      <c r="C63" s="156"/>
      <c r="D63" s="11"/>
      <c r="E63" s="156"/>
      <c r="F63" s="11"/>
      <c r="G63" s="11"/>
      <c r="H63" s="156" t="s">
        <v>28</v>
      </c>
      <c r="I63" s="1667">
        <v>3000</v>
      </c>
      <c r="J63" s="120"/>
      <c r="K63" s="326"/>
      <c r="L63" s="1666"/>
      <c r="M63" s="474"/>
    </row>
    <row r="64" spans="1:13" ht="21" customHeight="1">
      <c r="A64" s="1664" t="s">
        <v>2156</v>
      </c>
      <c r="B64" s="692"/>
      <c r="C64" s="156"/>
      <c r="D64" s="11"/>
      <c r="E64" s="156"/>
      <c r="F64" s="11"/>
      <c r="G64" s="11"/>
      <c r="H64" s="475" t="s">
        <v>2157</v>
      </c>
      <c r="I64" s="1667"/>
      <c r="J64" s="369" t="s">
        <v>452</v>
      </c>
      <c r="K64" s="326"/>
      <c r="L64" s="1666"/>
      <c r="M64" s="474"/>
    </row>
    <row r="65" spans="1:13" ht="21" customHeight="1">
      <c r="A65" s="1668" t="s">
        <v>2158</v>
      </c>
      <c r="B65" s="1669"/>
      <c r="C65" s="223"/>
      <c r="D65" s="11"/>
      <c r="E65" s="11"/>
      <c r="F65" s="11"/>
      <c r="G65" s="11"/>
      <c r="H65" s="764" t="s">
        <v>2094</v>
      </c>
      <c r="I65" s="745">
        <f>SUM(I61:I64)</f>
        <v>5500</v>
      </c>
      <c r="J65" s="369" t="s">
        <v>409</v>
      </c>
      <c r="K65" s="326"/>
      <c r="L65" s="1666"/>
      <c r="M65" s="474"/>
    </row>
    <row r="66" spans="1:13" ht="21" customHeight="1">
      <c r="A66" s="1670" t="s">
        <v>2159</v>
      </c>
      <c r="B66" s="1671"/>
      <c r="C66" s="1672"/>
      <c r="D66" s="1304"/>
      <c r="E66" s="1673"/>
      <c r="F66" s="1304"/>
      <c r="G66" s="1673"/>
      <c r="H66" s="492"/>
      <c r="I66" s="468"/>
      <c r="J66" s="10"/>
      <c r="K66" s="1244"/>
      <c r="L66" s="1244"/>
      <c r="M66" s="1674"/>
    </row>
    <row r="67" spans="1:13" ht="21" customHeight="1">
      <c r="A67" s="1664" t="s">
        <v>2160</v>
      </c>
      <c r="B67" s="1668" t="s">
        <v>2161</v>
      </c>
      <c r="C67" s="1153" t="s">
        <v>2089</v>
      </c>
      <c r="D67" s="1304"/>
      <c r="E67" s="120" t="s">
        <v>27</v>
      </c>
      <c r="F67" s="120"/>
      <c r="G67" s="1673"/>
      <c r="H67" s="1665" t="s">
        <v>43</v>
      </c>
      <c r="I67" s="468">
        <v>2100</v>
      </c>
      <c r="J67" s="10"/>
      <c r="K67" s="1675" t="s">
        <v>2099</v>
      </c>
      <c r="L67" s="1675" t="s">
        <v>649</v>
      </c>
      <c r="M67" s="474" t="s">
        <v>1024</v>
      </c>
    </row>
    <row r="68" spans="1:13" ht="21" customHeight="1">
      <c r="A68" s="1670" t="s">
        <v>2162</v>
      </c>
      <c r="B68" s="1668" t="s">
        <v>2163</v>
      </c>
      <c r="C68" s="1153" t="s">
        <v>2093</v>
      </c>
      <c r="D68" s="1304"/>
      <c r="E68" s="1673"/>
      <c r="F68" s="120" t="s">
        <v>27</v>
      </c>
      <c r="G68" s="1673"/>
      <c r="H68" s="492" t="s">
        <v>2164</v>
      </c>
      <c r="I68" s="1667"/>
      <c r="J68" s="120"/>
      <c r="K68" s="1675" t="s">
        <v>2104</v>
      </c>
      <c r="L68" s="1675"/>
      <c r="M68" s="1674"/>
    </row>
    <row r="69" spans="1:13" ht="21" customHeight="1">
      <c r="A69" s="1670" t="s">
        <v>2165</v>
      </c>
      <c r="B69" s="1671"/>
      <c r="C69" s="1672"/>
      <c r="D69" s="1304"/>
      <c r="E69" s="1673"/>
      <c r="F69" s="1304"/>
      <c r="G69" s="1673"/>
      <c r="H69" s="156" t="s">
        <v>28</v>
      </c>
      <c r="I69" s="468">
        <v>2520</v>
      </c>
      <c r="J69" s="120"/>
      <c r="K69" s="1244"/>
      <c r="L69" s="1244"/>
      <c r="M69" s="1674"/>
    </row>
    <row r="70" spans="1:13" ht="21" customHeight="1">
      <c r="A70" s="445" t="s">
        <v>2166</v>
      </c>
      <c r="B70" s="223"/>
      <c r="C70" s="223"/>
      <c r="D70" s="11"/>
      <c r="E70" s="11"/>
      <c r="F70" s="11"/>
      <c r="G70" s="11"/>
      <c r="H70" s="475" t="s">
        <v>2167</v>
      </c>
      <c r="I70" s="1667"/>
      <c r="J70" s="369" t="s">
        <v>452</v>
      </c>
      <c r="K70" s="10"/>
      <c r="L70" s="17"/>
      <c r="M70" s="17"/>
    </row>
    <row r="71" spans="1:13" ht="21" customHeight="1">
      <c r="A71" s="597"/>
      <c r="B71" s="1676"/>
      <c r="C71" s="465"/>
      <c r="D71" s="1677"/>
      <c r="E71" s="25"/>
      <c r="F71" s="25"/>
      <c r="G71" s="491"/>
      <c r="H71" s="765" t="s">
        <v>2094</v>
      </c>
      <c r="I71" s="752">
        <f>SUM(I67:I70)</f>
        <v>4620</v>
      </c>
      <c r="J71" s="1652" t="s">
        <v>409</v>
      </c>
      <c r="K71" s="18"/>
      <c r="L71" s="19"/>
      <c r="M71" s="19"/>
    </row>
    <row r="72" spans="1:13" ht="21" customHeight="1">
      <c r="A72" s="1463"/>
      <c r="B72" s="711"/>
      <c r="C72" s="389"/>
      <c r="D72" s="390"/>
      <c r="E72" s="390"/>
      <c r="F72" s="390"/>
      <c r="G72" s="390"/>
      <c r="H72" s="1653"/>
      <c r="I72" s="1465"/>
      <c r="J72" s="1466"/>
      <c r="K72" s="1523"/>
      <c r="L72" s="1654"/>
      <c r="M72" s="715"/>
    </row>
    <row r="73" spans="1:13" ht="21" customHeight="1">
      <c r="A73" s="1678"/>
      <c r="B73" s="213"/>
      <c r="C73" s="136"/>
      <c r="D73" s="136"/>
      <c r="E73" s="136"/>
      <c r="F73" s="136"/>
      <c r="G73" s="136"/>
      <c r="H73" s="138"/>
      <c r="I73" s="364"/>
      <c r="J73" s="448"/>
      <c r="K73" s="213"/>
      <c r="L73" s="213"/>
      <c r="M73" s="213">
        <v>85</v>
      </c>
    </row>
    <row r="74" spans="1:13" ht="21" customHeight="1">
      <c r="A74" s="1679"/>
      <c r="B74" s="363"/>
      <c r="C74" s="142"/>
      <c r="D74" s="142"/>
      <c r="E74" s="142"/>
      <c r="F74" s="142"/>
      <c r="G74" s="142"/>
      <c r="H74" s="144"/>
      <c r="I74" s="1680"/>
      <c r="J74" s="1483"/>
      <c r="K74" s="363"/>
      <c r="L74" s="363"/>
      <c r="M74" s="363"/>
    </row>
    <row r="75" spans="1:13" ht="21" customHeight="1">
      <c r="A75" s="22" t="s">
        <v>1</v>
      </c>
      <c r="B75" s="22" t="s">
        <v>2</v>
      </c>
      <c r="C75" s="39" t="s">
        <v>3</v>
      </c>
      <c r="D75" s="2695" t="s">
        <v>4</v>
      </c>
      <c r="E75" s="2714"/>
      <c r="F75" s="2714"/>
      <c r="G75" s="2715"/>
      <c r="H75" s="15" t="s">
        <v>5</v>
      </c>
      <c r="I75" s="45" t="s">
        <v>6</v>
      </c>
      <c r="J75" s="14" t="s">
        <v>7</v>
      </c>
      <c r="K75" s="14" t="s">
        <v>8</v>
      </c>
      <c r="L75" s="16" t="s">
        <v>9</v>
      </c>
      <c r="M75" s="16" t="s">
        <v>10</v>
      </c>
    </row>
    <row r="76" spans="1:13" ht="21" customHeight="1">
      <c r="A76" s="21"/>
      <c r="B76" s="21" t="s">
        <v>11</v>
      </c>
      <c r="C76" s="415" t="s">
        <v>12</v>
      </c>
      <c r="D76" s="11">
        <v>1</v>
      </c>
      <c r="E76" s="11">
        <v>2</v>
      </c>
      <c r="F76" s="12">
        <v>3</v>
      </c>
      <c r="G76" s="12">
        <v>4</v>
      </c>
      <c r="H76" s="20"/>
      <c r="I76" s="13" t="s">
        <v>13</v>
      </c>
      <c r="J76" s="10" t="s">
        <v>14</v>
      </c>
      <c r="K76" s="10" t="s">
        <v>15</v>
      </c>
      <c r="L76" s="17"/>
      <c r="M76" s="17"/>
    </row>
    <row r="77" spans="1:13" ht="21" customHeight="1">
      <c r="A77" s="33"/>
      <c r="B77" s="146"/>
      <c r="C77" s="146"/>
      <c r="D77" s="25"/>
      <c r="E77" s="25"/>
      <c r="F77" s="25"/>
      <c r="G77" s="25"/>
      <c r="H77" s="24"/>
      <c r="I77" s="25"/>
      <c r="J77" s="18" t="s">
        <v>16</v>
      </c>
      <c r="K77" s="18" t="s">
        <v>17</v>
      </c>
      <c r="L77" s="19"/>
      <c r="M77" s="34"/>
    </row>
    <row r="78" spans="1:13" ht="21" customHeight="1">
      <c r="A78" s="1681" t="s">
        <v>2168</v>
      </c>
      <c r="B78" s="1682" t="s">
        <v>2161</v>
      </c>
      <c r="C78" s="1683" t="s">
        <v>2089</v>
      </c>
      <c r="D78" s="1684"/>
      <c r="E78" s="277" t="s">
        <v>27</v>
      </c>
      <c r="F78" s="277"/>
      <c r="G78" s="1685"/>
      <c r="H78" s="1686" t="s">
        <v>43</v>
      </c>
      <c r="I78" s="600">
        <v>5000</v>
      </c>
      <c r="J78" s="14"/>
      <c r="K78" s="1687" t="s">
        <v>2169</v>
      </c>
      <c r="L78" s="1687" t="s">
        <v>2170</v>
      </c>
      <c r="M78" s="769" t="s">
        <v>1024</v>
      </c>
    </row>
    <row r="79" spans="1:13" ht="21" customHeight="1">
      <c r="A79" s="1670" t="s">
        <v>2171</v>
      </c>
      <c r="B79" s="1688" t="s">
        <v>2163</v>
      </c>
      <c r="C79" s="1153" t="s">
        <v>2093</v>
      </c>
      <c r="D79" s="1304"/>
      <c r="E79" s="1673"/>
      <c r="F79" s="120" t="s">
        <v>27</v>
      </c>
      <c r="G79" s="1673"/>
      <c r="H79" s="677" t="s">
        <v>2172</v>
      </c>
      <c r="I79" s="1667"/>
      <c r="J79" s="120"/>
      <c r="K79" s="1675" t="s">
        <v>2173</v>
      </c>
      <c r="L79" s="1675" t="s">
        <v>2174</v>
      </c>
      <c r="M79" s="1674" t="s">
        <v>2175</v>
      </c>
    </row>
    <row r="80" spans="1:13" ht="21" customHeight="1">
      <c r="A80" s="1670" t="s">
        <v>2176</v>
      </c>
      <c r="B80" s="1688" t="s">
        <v>2177</v>
      </c>
      <c r="C80" s="1672"/>
      <c r="D80" s="1304"/>
      <c r="E80" s="1673"/>
      <c r="F80" s="1304"/>
      <c r="G80" s="1673"/>
      <c r="H80" s="493" t="s">
        <v>28</v>
      </c>
      <c r="I80" s="468">
        <v>6000</v>
      </c>
      <c r="J80" s="120"/>
      <c r="L80" s="445" t="s">
        <v>2178</v>
      </c>
      <c r="M80" s="1674" t="s">
        <v>844</v>
      </c>
    </row>
    <row r="81" spans="1:13" ht="21" customHeight="1">
      <c r="A81" s="445" t="s">
        <v>2179</v>
      </c>
      <c r="B81" s="493" t="s">
        <v>2133</v>
      </c>
      <c r="C81" s="223"/>
      <c r="D81" s="11"/>
      <c r="E81" s="11"/>
      <c r="F81" s="11"/>
      <c r="G81" s="11"/>
      <c r="H81" s="475" t="s">
        <v>2180</v>
      </c>
      <c r="I81" s="1667"/>
      <c r="J81" s="369"/>
      <c r="K81" s="1689"/>
      <c r="L81" s="445"/>
      <c r="M81" s="17"/>
    </row>
    <row r="82" spans="1:13" ht="21" customHeight="1">
      <c r="A82" s="445" t="s">
        <v>2181</v>
      </c>
      <c r="B82" s="1690" t="s">
        <v>2182</v>
      </c>
      <c r="C82" s="223"/>
      <c r="D82" s="13"/>
      <c r="E82" s="11"/>
      <c r="F82" s="11"/>
      <c r="G82" s="12"/>
      <c r="H82" s="495" t="s">
        <v>2122</v>
      </c>
      <c r="I82" s="468">
        <v>4800</v>
      </c>
      <c r="J82" s="369"/>
      <c r="K82" s="1689"/>
      <c r="M82" s="17"/>
    </row>
    <row r="83" spans="1:13" ht="21" customHeight="1">
      <c r="A83" s="445"/>
      <c r="B83" s="1690"/>
      <c r="C83" s="223"/>
      <c r="D83" s="13"/>
      <c r="E83" s="11"/>
      <c r="F83" s="11"/>
      <c r="G83" s="12"/>
      <c r="H83" s="495" t="s">
        <v>2183</v>
      </c>
      <c r="I83" s="745"/>
      <c r="J83" s="369" t="s">
        <v>2184</v>
      </c>
      <c r="K83" s="1689"/>
      <c r="L83" s="444"/>
      <c r="M83" s="17"/>
    </row>
    <row r="84" spans="1:13" ht="21" customHeight="1">
      <c r="A84" s="445"/>
      <c r="B84" s="1690"/>
      <c r="C84" s="223"/>
      <c r="D84" s="13"/>
      <c r="E84" s="11"/>
      <c r="F84" s="11"/>
      <c r="G84" s="12"/>
      <c r="H84" s="764" t="s">
        <v>2094</v>
      </c>
      <c r="I84" s="745">
        <v>15800</v>
      </c>
      <c r="J84" s="369" t="s">
        <v>2185</v>
      </c>
      <c r="K84" s="10"/>
      <c r="L84" s="17"/>
      <c r="M84" s="17"/>
    </row>
    <row r="85" spans="1:13" ht="21" customHeight="1">
      <c r="A85" s="445" t="s">
        <v>2186</v>
      </c>
      <c r="B85" s="423"/>
      <c r="C85" s="467"/>
      <c r="D85" s="108"/>
      <c r="E85" s="108"/>
      <c r="F85" s="108"/>
      <c r="G85" s="108"/>
      <c r="H85" s="475"/>
      <c r="I85" s="479"/>
      <c r="J85" s="596"/>
      <c r="K85" s="423"/>
      <c r="L85" s="423"/>
      <c r="M85" s="474"/>
    </row>
    <row r="86" spans="1:13" ht="21" customHeight="1">
      <c r="A86" s="109" t="s">
        <v>2187</v>
      </c>
      <c r="B86" s="423" t="s">
        <v>2188</v>
      </c>
      <c r="C86" s="467" t="s">
        <v>1482</v>
      </c>
      <c r="D86" s="108"/>
      <c r="E86" s="120" t="s">
        <v>27</v>
      </c>
      <c r="F86" s="108"/>
      <c r="G86" s="108"/>
      <c r="H86" s="1474" t="s">
        <v>2086</v>
      </c>
      <c r="I86" s="479"/>
      <c r="J86" s="596"/>
      <c r="K86" s="326" t="s">
        <v>2146</v>
      </c>
      <c r="L86" s="1666" t="s">
        <v>2147</v>
      </c>
      <c r="M86" s="474" t="s">
        <v>1024</v>
      </c>
    </row>
    <row r="87" spans="1:13" ht="21" customHeight="1">
      <c r="A87" s="109" t="s">
        <v>2189</v>
      </c>
      <c r="B87" s="423" t="s">
        <v>2190</v>
      </c>
      <c r="C87" s="467" t="s">
        <v>2191</v>
      </c>
      <c r="D87" s="108"/>
      <c r="E87" s="108"/>
      <c r="F87" s="120" t="s">
        <v>27</v>
      </c>
      <c r="G87" s="108"/>
      <c r="H87" s="475" t="s">
        <v>2192</v>
      </c>
      <c r="I87" s="188">
        <v>3000</v>
      </c>
      <c r="J87" s="596"/>
      <c r="K87" s="326" t="s">
        <v>2152</v>
      </c>
      <c r="L87" s="1666" t="s">
        <v>2153</v>
      </c>
      <c r="M87" s="474" t="s">
        <v>2193</v>
      </c>
    </row>
    <row r="88" spans="1:13" ht="21" customHeight="1">
      <c r="A88" s="109"/>
      <c r="B88" s="423" t="s">
        <v>2102</v>
      </c>
      <c r="C88" s="467"/>
      <c r="D88" s="108"/>
      <c r="E88" s="108"/>
      <c r="F88" s="108"/>
      <c r="G88" s="108"/>
      <c r="H88" s="156" t="s">
        <v>28</v>
      </c>
      <c r="I88" s="109"/>
      <c r="J88" s="596"/>
      <c r="K88" s="326"/>
      <c r="L88" s="1666"/>
      <c r="M88" s="474" t="s">
        <v>2194</v>
      </c>
    </row>
    <row r="89" spans="1:13" ht="21" customHeight="1">
      <c r="A89" s="109" t="s">
        <v>2195</v>
      </c>
      <c r="B89" s="423" t="s">
        <v>2196</v>
      </c>
      <c r="C89" s="467"/>
      <c r="D89" s="108"/>
      <c r="E89" s="108"/>
      <c r="F89" s="108"/>
      <c r="G89" s="108"/>
      <c r="H89" s="475" t="s">
        <v>2197</v>
      </c>
      <c r="I89" s="188">
        <v>3600</v>
      </c>
      <c r="J89" s="369" t="s">
        <v>452</v>
      </c>
      <c r="K89" s="423"/>
      <c r="L89" s="423"/>
      <c r="M89" s="474"/>
    </row>
    <row r="90" spans="1:13" ht="21" customHeight="1">
      <c r="A90" s="1691" t="s">
        <v>2198</v>
      </c>
      <c r="B90" s="423"/>
      <c r="C90" s="467"/>
      <c r="D90" s="108"/>
      <c r="E90" s="120"/>
      <c r="F90" s="120"/>
      <c r="G90" s="108"/>
      <c r="H90" s="764" t="s">
        <v>2094</v>
      </c>
      <c r="I90" s="479">
        <f>SUM(I87:I89)</f>
        <v>6600</v>
      </c>
      <c r="J90" s="369" t="s">
        <v>409</v>
      </c>
      <c r="K90" s="156"/>
      <c r="L90" s="423"/>
      <c r="M90" s="470"/>
    </row>
    <row r="91" spans="1:13" ht="21" customHeight="1">
      <c r="A91" s="114"/>
      <c r="B91" s="204"/>
      <c r="C91" s="120"/>
      <c r="D91" s="108"/>
      <c r="E91" s="108"/>
      <c r="F91" s="108"/>
      <c r="G91" s="108"/>
      <c r="H91" s="435"/>
      <c r="I91" s="436"/>
      <c r="J91" s="422"/>
      <c r="K91" s="428"/>
      <c r="L91" s="1692"/>
      <c r="M91" s="420"/>
    </row>
    <row r="92" spans="1:13" ht="21" customHeight="1">
      <c r="A92" s="114"/>
      <c r="B92" s="204"/>
      <c r="C92" s="120"/>
      <c r="D92" s="108"/>
      <c r="E92" s="108"/>
      <c r="F92" s="108"/>
      <c r="G92" s="108"/>
      <c r="H92" s="1693"/>
      <c r="I92" s="662"/>
      <c r="J92" s="422"/>
      <c r="K92" s="428"/>
      <c r="L92" s="1692"/>
      <c r="M92" s="420"/>
    </row>
    <row r="93" spans="1:13" ht="21" customHeight="1">
      <c r="A93" s="387"/>
      <c r="B93" s="711"/>
      <c r="C93" s="389"/>
      <c r="D93" s="390"/>
      <c r="E93" s="390"/>
      <c r="F93" s="390"/>
      <c r="G93" s="712"/>
      <c r="H93" s="1694" t="s">
        <v>397</v>
      </c>
      <c r="I93" s="1194">
        <v>78600</v>
      </c>
      <c r="J93" s="1695"/>
      <c r="K93" s="714"/>
      <c r="L93" s="1654"/>
      <c r="M93" s="716"/>
    </row>
    <row r="94" spans="1:13" ht="21" customHeight="1">
      <c r="A94" s="394"/>
      <c r="B94" s="717"/>
      <c r="C94" s="141"/>
      <c r="D94" s="142"/>
      <c r="E94" s="142"/>
      <c r="F94" s="142"/>
      <c r="G94" s="718"/>
      <c r="H94" s="2699" t="s">
        <v>18</v>
      </c>
      <c r="I94" s="2699"/>
      <c r="J94" s="2699"/>
      <c r="K94" s="719"/>
      <c r="L94" s="1696"/>
      <c r="M94" s="721"/>
    </row>
    <row r="95" spans="1:13" ht="21" customHeight="1">
      <c r="A95" s="2732" t="s">
        <v>2199</v>
      </c>
      <c r="B95" s="2733"/>
      <c r="C95" s="2733"/>
      <c r="D95" s="2733"/>
      <c r="E95" s="2733"/>
      <c r="F95" s="2733"/>
      <c r="G95" s="2734"/>
      <c r="H95" s="2722" t="s">
        <v>2200</v>
      </c>
      <c r="I95" s="2723"/>
      <c r="J95" s="2724"/>
      <c r="K95" s="2733" t="s">
        <v>2201</v>
      </c>
      <c r="L95" s="2733"/>
      <c r="M95" s="2734"/>
    </row>
    <row r="96" spans="1:13" ht="21" customHeight="1">
      <c r="A96" s="2719"/>
      <c r="B96" s="2720"/>
      <c r="C96" s="2720"/>
      <c r="D96" s="2720"/>
      <c r="E96" s="2720"/>
      <c r="F96" s="2720"/>
      <c r="G96" s="2721"/>
      <c r="H96" s="2725"/>
      <c r="I96" s="2726"/>
      <c r="J96" s="2727"/>
      <c r="K96" s="2720"/>
      <c r="L96" s="2720"/>
      <c r="M96" s="2721"/>
    </row>
    <row r="97" spans="1:26" ht="21" customHeight="1">
      <c r="A97" s="74"/>
      <c r="B97" s="74"/>
      <c r="C97" s="845"/>
      <c r="D97" s="74"/>
      <c r="E97" s="74"/>
      <c r="F97" s="74"/>
      <c r="G97" s="74"/>
      <c r="H97" s="74"/>
      <c r="I97" s="845"/>
      <c r="J97" s="74"/>
      <c r="K97" s="74"/>
      <c r="L97" s="74"/>
      <c r="M97" s="74">
        <v>86</v>
      </c>
    </row>
    <row r="98" spans="1:26" ht="21" customHeight="1">
      <c r="A98" s="74"/>
      <c r="B98" s="74"/>
      <c r="C98" s="845"/>
      <c r="D98" s="74"/>
      <c r="E98" s="74"/>
      <c r="F98" s="74"/>
      <c r="G98" s="74"/>
      <c r="H98" s="74"/>
      <c r="I98" s="845"/>
      <c r="J98" s="74"/>
      <c r="K98" s="74"/>
      <c r="L98" s="74"/>
      <c r="M98" s="74"/>
    </row>
    <row r="99" spans="1:26" ht="21" customHeight="1">
      <c r="A99" s="2" t="s">
        <v>2202</v>
      </c>
      <c r="B99" s="3"/>
      <c r="C99" s="38"/>
      <c r="D99" s="4"/>
      <c r="E99" s="4"/>
      <c r="F99" s="4"/>
      <c r="G99" s="4"/>
      <c r="H99" s="3"/>
      <c r="I99" s="690"/>
      <c r="J99" s="3"/>
      <c r="K99" s="3"/>
      <c r="L99" s="3"/>
      <c r="M99" s="3"/>
    </row>
    <row r="100" spans="1:26" s="1697" customFormat="1" ht="21" customHeight="1">
      <c r="A100" s="2813" t="s">
        <v>725</v>
      </c>
      <c r="B100" s="2888"/>
      <c r="C100" s="2888"/>
      <c r="D100" s="2888"/>
      <c r="E100" s="2888"/>
      <c r="F100" s="2888"/>
      <c r="G100" s="2888"/>
      <c r="H100" s="2888"/>
      <c r="I100" s="2888"/>
      <c r="J100" s="2888"/>
      <c r="K100" s="2888"/>
      <c r="L100" s="2888"/>
      <c r="M100" s="2888"/>
    </row>
    <row r="101" spans="1:26" ht="21" customHeight="1">
      <c r="A101" s="2813" t="s">
        <v>2203</v>
      </c>
      <c r="B101" s="2878"/>
      <c r="C101" s="2878"/>
      <c r="D101" s="2878"/>
      <c r="E101" s="2878"/>
      <c r="F101" s="2878"/>
      <c r="G101" s="2878"/>
      <c r="H101" s="2878"/>
      <c r="I101" s="1698"/>
      <c r="J101" s="248"/>
      <c r="K101" s="240"/>
      <c r="L101" s="240"/>
      <c r="M101" s="240"/>
      <c r="N101" s="1699"/>
      <c r="O101" s="1700"/>
      <c r="P101" s="1701"/>
      <c r="Q101" s="1701"/>
      <c r="R101" s="1701"/>
      <c r="S101" s="1701"/>
      <c r="T101" s="1701"/>
      <c r="U101" s="1701"/>
    </row>
    <row r="102" spans="1:26" ht="21" customHeight="1">
      <c r="A102" s="2813" t="s">
        <v>2204</v>
      </c>
      <c r="B102" s="2878"/>
      <c r="C102" s="2878"/>
      <c r="D102" s="2878"/>
      <c r="E102" s="2878"/>
      <c r="F102" s="2878"/>
      <c r="G102" s="2878"/>
      <c r="H102" s="2878"/>
      <c r="I102" s="2878"/>
      <c r="J102" s="2878"/>
      <c r="K102" s="1702"/>
      <c r="L102" s="240"/>
      <c r="M102" s="240"/>
      <c r="N102" s="1699"/>
      <c r="O102" s="1700"/>
      <c r="P102" s="1701"/>
      <c r="Q102" s="1701"/>
      <c r="R102" s="1701"/>
      <c r="S102" s="1701"/>
      <c r="T102" s="1701"/>
      <c r="U102" s="1701"/>
    </row>
    <row r="103" spans="1:26" ht="21" customHeight="1">
      <c r="A103" s="2856" t="s">
        <v>2205</v>
      </c>
      <c r="B103" s="2878"/>
      <c r="C103" s="2878"/>
      <c r="D103" s="2878"/>
      <c r="E103" s="2878"/>
      <c r="F103" s="2878"/>
      <c r="G103" s="2878"/>
      <c r="H103" s="2878"/>
      <c r="I103" s="845"/>
      <c r="J103" s="1533"/>
      <c r="K103" s="74"/>
      <c r="L103" s="74"/>
      <c r="M103" s="74"/>
      <c r="N103" s="225"/>
      <c r="O103" s="1703"/>
    </row>
    <row r="104" spans="1:26" ht="21" customHeight="1">
      <c r="A104" s="2813" t="s">
        <v>2206</v>
      </c>
      <c r="B104" s="2878"/>
      <c r="C104" s="2878"/>
      <c r="D104" s="2878"/>
      <c r="E104" s="2878"/>
      <c r="F104" s="2878"/>
      <c r="G104" s="2878"/>
      <c r="H104" s="2878"/>
      <c r="I104" s="2878"/>
      <c r="J104" s="2878"/>
      <c r="K104" s="2878"/>
      <c r="L104" s="2878"/>
      <c r="M104" s="2878"/>
      <c r="N104" s="225"/>
      <c r="O104" s="1703"/>
    </row>
    <row r="105" spans="1:26" ht="21" customHeight="1">
      <c r="A105" s="2813" t="s">
        <v>2207</v>
      </c>
      <c r="B105" s="2878"/>
      <c r="C105" s="2878"/>
      <c r="D105" s="2878"/>
      <c r="E105" s="2878"/>
      <c r="F105" s="2878"/>
      <c r="G105" s="2878"/>
      <c r="H105" s="2878"/>
      <c r="I105" s="2878"/>
      <c r="J105" s="2878"/>
      <c r="K105" s="225"/>
      <c r="L105" s="225"/>
      <c r="M105" s="225"/>
      <c r="N105" s="225"/>
      <c r="O105" s="1703"/>
    </row>
    <row r="106" spans="1:26" ht="21" customHeight="1">
      <c r="A106" s="2879" t="s">
        <v>2208</v>
      </c>
      <c r="B106" s="2878"/>
      <c r="C106" s="2878"/>
      <c r="D106" s="2878"/>
      <c r="E106" s="2878"/>
      <c r="F106" s="2878"/>
      <c r="G106" s="2878"/>
      <c r="H106" s="2878"/>
      <c r="I106" s="845"/>
      <c r="J106" s="1533"/>
      <c r="K106" s="74"/>
      <c r="L106" s="74"/>
      <c r="M106" s="74"/>
      <c r="N106" s="225"/>
      <c r="O106" s="1703"/>
    </row>
    <row r="107" spans="1:26" ht="21" customHeight="1">
      <c r="A107" s="2879" t="s">
        <v>2209</v>
      </c>
      <c r="B107" s="2878"/>
      <c r="C107" s="2878"/>
      <c r="D107" s="2878"/>
      <c r="E107" s="2878"/>
      <c r="F107" s="2878"/>
      <c r="G107" s="2878"/>
      <c r="H107" s="2878"/>
      <c r="I107" s="2878"/>
      <c r="J107" s="2878"/>
      <c r="K107" s="74"/>
      <c r="L107" s="74"/>
      <c r="M107" s="74"/>
      <c r="N107" s="225"/>
      <c r="O107" s="1703"/>
    </row>
    <row r="108" spans="1:26" ht="21" customHeight="1">
      <c r="A108" s="1704" t="s">
        <v>2210</v>
      </c>
      <c r="B108" s="1705"/>
      <c r="C108" s="1706"/>
      <c r="D108" s="1707"/>
      <c r="E108" s="1707"/>
      <c r="F108" s="1707"/>
      <c r="G108" s="1705"/>
      <c r="H108" s="1698"/>
      <c r="I108" s="1698"/>
      <c r="J108" s="1705"/>
      <c r="K108" s="1708"/>
      <c r="L108" s="240"/>
      <c r="M108" s="1708"/>
      <c r="N108" s="1699"/>
      <c r="O108" s="1700"/>
      <c r="P108" s="1701"/>
      <c r="Q108" s="1701"/>
      <c r="R108" s="1701"/>
      <c r="S108" s="1701"/>
      <c r="T108" s="1701"/>
      <c r="U108" s="1701"/>
      <c r="V108" s="1701"/>
      <c r="W108" s="1701"/>
      <c r="X108" s="1701"/>
      <c r="Y108" s="1701"/>
      <c r="Z108" s="1701"/>
    </row>
    <row r="109" spans="1:26" ht="21" customHeight="1">
      <c r="A109" s="2859" t="s">
        <v>2211</v>
      </c>
      <c r="B109" s="2878"/>
      <c r="C109" s="2878"/>
      <c r="D109" s="2878"/>
      <c r="E109" s="2878"/>
      <c r="F109" s="2878"/>
      <c r="G109" s="2878"/>
      <c r="H109" s="2878"/>
      <c r="I109" s="2878"/>
      <c r="J109" s="2878"/>
      <c r="K109" s="1708"/>
      <c r="L109" s="240"/>
      <c r="M109" s="240"/>
      <c r="N109" s="1699"/>
      <c r="O109" s="1700"/>
      <c r="P109" s="1701"/>
      <c r="Q109" s="1701"/>
      <c r="R109" s="1701"/>
      <c r="S109" s="1701"/>
      <c r="T109" s="1701"/>
      <c r="U109" s="1701"/>
      <c r="V109" s="1701"/>
      <c r="W109" s="1701"/>
      <c r="X109" s="1701"/>
      <c r="Y109" s="1701"/>
      <c r="Z109" s="1701"/>
    </row>
    <row r="110" spans="1:26" ht="21" customHeight="1">
      <c r="A110" s="2859" t="s">
        <v>2212</v>
      </c>
      <c r="B110" s="2878"/>
      <c r="C110" s="2878"/>
      <c r="D110" s="2878"/>
      <c r="E110" s="2878"/>
      <c r="F110" s="2878"/>
      <c r="G110" s="2878"/>
      <c r="H110" s="2878"/>
      <c r="I110" s="2878"/>
      <c r="J110" s="2878"/>
      <c r="K110" s="2878"/>
      <c r="L110" s="2878"/>
      <c r="M110" s="2878"/>
      <c r="N110" s="1709"/>
      <c r="O110" s="1710"/>
      <c r="P110" s="1710"/>
      <c r="Q110" s="1710"/>
      <c r="R110" s="1710"/>
      <c r="S110" s="1710"/>
      <c r="T110" s="1710"/>
      <c r="U110" s="1710"/>
      <c r="V110" s="1710"/>
      <c r="W110" s="1710"/>
      <c r="X110" s="1710"/>
      <c r="Y110" s="1710"/>
      <c r="Z110" s="1710"/>
    </row>
    <row r="111" spans="1:26" ht="21" customHeight="1">
      <c r="A111" s="2886" t="s">
        <v>2213</v>
      </c>
      <c r="B111" s="2887"/>
      <c r="C111" s="2887"/>
      <c r="D111" s="2887"/>
      <c r="E111" s="2887"/>
      <c r="F111" s="2887"/>
      <c r="G111" s="2887"/>
      <c r="H111" s="2887"/>
      <c r="I111" s="2887"/>
      <c r="J111" s="2887"/>
      <c r="K111" s="2887"/>
      <c r="L111" s="2887"/>
      <c r="M111" s="1711"/>
      <c r="N111" s="1709"/>
      <c r="O111" s="1710"/>
      <c r="P111" s="1710"/>
      <c r="Q111" s="1710"/>
      <c r="R111" s="1710"/>
      <c r="S111" s="1710"/>
      <c r="T111" s="1710"/>
      <c r="U111" s="1710"/>
      <c r="V111" s="1710"/>
      <c r="W111" s="1710"/>
      <c r="X111" s="1710"/>
      <c r="Y111" s="1710"/>
      <c r="Z111" s="1710"/>
    </row>
    <row r="112" spans="1:26" ht="21" customHeight="1">
      <c r="A112" s="2859" t="s">
        <v>2214</v>
      </c>
      <c r="B112" s="2878"/>
      <c r="C112" s="2878"/>
      <c r="D112" s="2878"/>
      <c r="E112" s="2878"/>
      <c r="F112" s="2878"/>
      <c r="G112" s="2878"/>
      <c r="H112" s="2878"/>
      <c r="I112" s="2878"/>
      <c r="J112" s="2878"/>
      <c r="K112" s="1712"/>
      <c r="L112" s="1711"/>
      <c r="M112" s="1711"/>
      <c r="N112" s="1709"/>
      <c r="O112" s="1710"/>
      <c r="P112" s="1713"/>
      <c r="Q112" s="1713"/>
      <c r="R112" s="1713"/>
      <c r="S112" s="1713"/>
      <c r="T112" s="1713"/>
      <c r="U112" s="1713"/>
      <c r="V112" s="1713"/>
      <c r="W112" s="1713"/>
      <c r="X112" s="1713"/>
      <c r="Y112" s="1713"/>
      <c r="Z112" s="1713"/>
    </row>
    <row r="113" spans="1:26" ht="21" customHeight="1">
      <c r="A113" s="2859" t="s">
        <v>2215</v>
      </c>
      <c r="B113" s="2878"/>
      <c r="C113" s="2878"/>
      <c r="D113" s="2878"/>
      <c r="E113" s="2878"/>
      <c r="F113" s="2878"/>
      <c r="G113" s="2878"/>
      <c r="H113" s="2878"/>
      <c r="I113" s="2878"/>
      <c r="J113" s="2878"/>
      <c r="K113" s="1712"/>
      <c r="L113" s="1711"/>
      <c r="M113" s="1711"/>
      <c r="N113" s="1709"/>
      <c r="O113" s="1710"/>
      <c r="P113" s="1713"/>
      <c r="Q113" s="1713"/>
      <c r="R113" s="1713"/>
      <c r="S113" s="1713"/>
      <c r="T113" s="1713"/>
      <c r="U113" s="1713"/>
      <c r="V113" s="1713"/>
      <c r="W113" s="1713"/>
      <c r="X113" s="1713"/>
      <c r="Y113" s="1713"/>
      <c r="Z113" s="1713"/>
    </row>
    <row r="114" spans="1:26" ht="21" customHeight="1">
      <c r="A114" s="2768"/>
      <c r="B114" s="2768"/>
      <c r="C114" s="2768"/>
      <c r="D114" s="2768"/>
      <c r="E114" s="2768"/>
      <c r="F114" s="2768"/>
      <c r="G114" s="2768"/>
      <c r="H114" s="2768"/>
      <c r="I114" s="2768"/>
      <c r="J114" s="2768"/>
      <c r="K114" s="2768"/>
      <c r="L114" s="2768"/>
      <c r="M114" s="2768"/>
    </row>
    <row r="115" spans="1:26" ht="21" customHeight="1">
      <c r="A115" s="1294" t="s">
        <v>394</v>
      </c>
      <c r="B115" s="240"/>
      <c r="C115" s="1714"/>
      <c r="D115" s="1714"/>
      <c r="E115" s="1714"/>
      <c r="F115" s="1714"/>
      <c r="G115" s="1714"/>
      <c r="H115" s="240"/>
      <c r="I115" s="1698"/>
      <c r="J115" s="240"/>
      <c r="K115" s="240"/>
      <c r="L115" s="240"/>
      <c r="M115" s="240"/>
      <c r="N115" s="1699"/>
      <c r="O115" s="1700"/>
      <c r="P115" s="1701"/>
      <c r="Q115" s="1701"/>
      <c r="R115" s="1701"/>
      <c r="S115" s="1701"/>
      <c r="T115" s="1701"/>
      <c r="U115" s="1701"/>
      <c r="V115" s="1701"/>
      <c r="W115" s="1701"/>
      <c r="X115" s="1701"/>
      <c r="Y115" s="1701"/>
      <c r="Z115" s="1701"/>
    </row>
    <row r="116" spans="1:26" ht="21" customHeight="1">
      <c r="A116" s="2885" t="s">
        <v>2216</v>
      </c>
      <c r="B116" s="2878"/>
      <c r="C116" s="2878"/>
      <c r="D116" s="2878"/>
      <c r="E116" s="2878"/>
      <c r="F116" s="2878"/>
      <c r="G116" s="2878"/>
      <c r="H116" s="2878"/>
      <c r="I116" s="2878"/>
      <c r="J116" s="2878"/>
      <c r="K116" s="2878"/>
      <c r="L116" s="2878"/>
      <c r="M116" s="2878"/>
      <c r="N116" s="1699"/>
      <c r="O116" s="1700"/>
      <c r="P116" s="1701"/>
      <c r="Q116" s="1701"/>
      <c r="R116" s="1701"/>
      <c r="S116" s="1701"/>
      <c r="T116" s="1701"/>
      <c r="U116" s="1701"/>
      <c r="V116" s="1701"/>
      <c r="W116" s="1701"/>
      <c r="X116" s="1701"/>
      <c r="Y116" s="1701"/>
      <c r="Z116" s="1701"/>
    </row>
    <row r="117" spans="1:26" ht="21" customHeight="1">
      <c r="A117" s="2859" t="s">
        <v>2217</v>
      </c>
      <c r="B117" s="2878"/>
      <c r="C117" s="2878"/>
      <c r="D117" s="2878"/>
      <c r="E117" s="2878"/>
      <c r="F117" s="2878"/>
      <c r="G117" s="2878"/>
      <c r="H117" s="2878"/>
      <c r="I117" s="2878"/>
      <c r="J117" s="2878"/>
      <c r="K117" s="2878"/>
      <c r="L117" s="2878"/>
      <c r="M117" s="2878"/>
      <c r="N117" s="1699"/>
      <c r="O117" s="1700"/>
      <c r="P117" s="1701"/>
      <c r="Q117" s="1701"/>
      <c r="R117" s="1701"/>
      <c r="S117" s="1701"/>
      <c r="T117" s="1701"/>
      <c r="U117" s="1701"/>
      <c r="V117" s="1701"/>
      <c r="W117" s="1701"/>
      <c r="X117" s="1701"/>
      <c r="Y117" s="1701"/>
      <c r="Z117" s="1701"/>
    </row>
    <row r="118" spans="1:26" ht="21" customHeight="1">
      <c r="A118" s="2859" t="s">
        <v>2218</v>
      </c>
      <c r="B118" s="2878"/>
      <c r="C118" s="2878"/>
      <c r="D118" s="2878"/>
      <c r="E118" s="2878"/>
      <c r="F118" s="2878"/>
      <c r="G118" s="2878"/>
      <c r="H118" s="2878"/>
      <c r="I118" s="2878"/>
      <c r="J118" s="2878"/>
      <c r="K118" s="2878"/>
      <c r="L118" s="2878"/>
      <c r="M118" s="2878"/>
      <c r="N118" s="1699"/>
      <c r="O118" s="1700"/>
      <c r="P118" s="1701"/>
      <c r="Q118" s="1701"/>
      <c r="R118" s="1701"/>
      <c r="S118" s="1701"/>
      <c r="T118" s="1701"/>
      <c r="U118" s="1701"/>
      <c r="V118" s="1701"/>
      <c r="W118" s="1701"/>
      <c r="X118" s="1701"/>
      <c r="Y118" s="1701"/>
      <c r="Z118" s="1701"/>
    </row>
    <row r="119" spans="1:26" ht="21" customHeight="1">
      <c r="A119" s="2859" t="s">
        <v>2219</v>
      </c>
      <c r="B119" s="2878"/>
      <c r="C119" s="2878"/>
      <c r="D119" s="2878"/>
      <c r="E119" s="2878"/>
      <c r="F119" s="2878"/>
      <c r="G119" s="2878"/>
      <c r="H119" s="2878"/>
      <c r="I119" s="2878"/>
      <c r="J119" s="2878"/>
      <c r="K119" s="2878"/>
      <c r="L119" s="2878"/>
      <c r="M119" s="2878"/>
      <c r="N119" s="1699"/>
      <c r="O119" s="1700"/>
      <c r="P119" s="1701"/>
      <c r="Q119" s="1701"/>
      <c r="R119" s="1701"/>
      <c r="S119" s="1701"/>
      <c r="T119" s="1701"/>
      <c r="U119" s="1701"/>
      <c r="V119" s="1701"/>
      <c r="W119" s="1701"/>
      <c r="X119" s="1701"/>
      <c r="Y119" s="1701"/>
      <c r="Z119" s="1701"/>
    </row>
    <row r="120" spans="1:26" ht="21" customHeight="1">
      <c r="A120" s="463"/>
      <c r="B120" s="463"/>
      <c r="C120" s="540"/>
      <c r="D120" s="31"/>
      <c r="E120" s="31"/>
      <c r="F120" s="31"/>
      <c r="G120" s="31"/>
      <c r="H120" s="4"/>
      <c r="I120" s="38"/>
      <c r="J120" s="4"/>
      <c r="K120" s="4"/>
      <c r="L120" s="4"/>
      <c r="M120" s="4"/>
    </row>
    <row r="121" spans="1:26" ht="21" customHeight="1">
      <c r="A121" s="74"/>
      <c r="B121" s="74"/>
      <c r="C121" s="845"/>
      <c r="D121" s="74"/>
      <c r="E121" s="74"/>
      <c r="F121" s="74"/>
      <c r="G121" s="74"/>
      <c r="H121" s="74"/>
      <c r="I121" s="845"/>
      <c r="J121" s="74"/>
      <c r="K121" s="74"/>
      <c r="L121" s="74"/>
      <c r="M121" s="74">
        <v>87</v>
      </c>
    </row>
    <row r="122" spans="1:26" ht="21" customHeight="1">
      <c r="A122" s="74"/>
      <c r="B122" s="74"/>
      <c r="C122" s="845"/>
      <c r="D122" s="74"/>
      <c r="E122" s="74"/>
      <c r="F122" s="74"/>
      <c r="G122" s="74"/>
      <c r="H122" s="74"/>
      <c r="I122" s="845"/>
      <c r="J122" s="74"/>
      <c r="K122" s="74"/>
      <c r="L122" s="74"/>
      <c r="M122" s="74"/>
    </row>
    <row r="123" spans="1:26" ht="21" customHeight="1">
      <c r="A123" s="2870" t="s">
        <v>1</v>
      </c>
      <c r="B123" s="22" t="s">
        <v>2</v>
      </c>
      <c r="C123" s="39" t="s">
        <v>3</v>
      </c>
      <c r="D123" s="2695" t="s">
        <v>4</v>
      </c>
      <c r="E123" s="2714"/>
      <c r="F123" s="2714"/>
      <c r="G123" s="2715"/>
      <c r="H123" s="15" t="s">
        <v>5</v>
      </c>
      <c r="I123" s="45" t="s">
        <v>6</v>
      </c>
      <c r="J123" s="14" t="s">
        <v>7</v>
      </c>
      <c r="K123" s="14" t="s">
        <v>8</v>
      </c>
      <c r="L123" s="16" t="s">
        <v>9</v>
      </c>
      <c r="M123" s="16" t="s">
        <v>10</v>
      </c>
    </row>
    <row r="124" spans="1:26" ht="21" customHeight="1">
      <c r="A124" s="2871"/>
      <c r="B124" s="21" t="s">
        <v>11</v>
      </c>
      <c r="C124" s="415" t="s">
        <v>12</v>
      </c>
      <c r="D124" s="11">
        <v>1</v>
      </c>
      <c r="E124" s="11">
        <v>2</v>
      </c>
      <c r="F124" s="12">
        <v>3</v>
      </c>
      <c r="G124" s="12">
        <v>4</v>
      </c>
      <c r="H124" s="20"/>
      <c r="I124" s="13" t="s">
        <v>13</v>
      </c>
      <c r="J124" s="10" t="s">
        <v>14</v>
      </c>
      <c r="K124" s="10" t="s">
        <v>15</v>
      </c>
      <c r="L124" s="17"/>
      <c r="M124" s="17"/>
    </row>
    <row r="125" spans="1:26" ht="21" customHeight="1">
      <c r="A125" s="2872"/>
      <c r="B125" s="465"/>
      <c r="C125" s="465"/>
      <c r="D125" s="25"/>
      <c r="E125" s="25"/>
      <c r="F125" s="25"/>
      <c r="G125" s="25"/>
      <c r="H125" s="24"/>
      <c r="I125" s="25"/>
      <c r="J125" s="18" t="s">
        <v>16</v>
      </c>
      <c r="K125" s="18" t="s">
        <v>17</v>
      </c>
      <c r="L125" s="19"/>
      <c r="M125" s="34"/>
    </row>
    <row r="126" spans="1:26" ht="21" customHeight="1">
      <c r="A126" s="493" t="s">
        <v>2220</v>
      </c>
      <c r="B126" s="156"/>
      <c r="C126" s="223"/>
      <c r="D126" s="156"/>
      <c r="E126" s="156"/>
      <c r="F126" s="156"/>
      <c r="G126" s="156"/>
      <c r="H126" s="317"/>
      <c r="I126" s="223"/>
      <c r="J126" s="1566"/>
      <c r="K126" s="156"/>
      <c r="L126" s="1715" t="s">
        <v>2221</v>
      </c>
      <c r="M126" s="1716" t="s">
        <v>2222</v>
      </c>
    </row>
    <row r="127" spans="1:26" ht="21" customHeight="1">
      <c r="A127" s="1717" t="s">
        <v>2223</v>
      </c>
      <c r="B127" s="1717"/>
      <c r="C127" s="1718"/>
      <c r="D127" s="317"/>
      <c r="E127" s="317"/>
      <c r="F127" s="317"/>
      <c r="G127" s="317"/>
      <c r="H127" s="317"/>
      <c r="I127" s="152"/>
      <c r="J127" s="1719"/>
      <c r="K127" s="156"/>
      <c r="L127" s="1715" t="s">
        <v>2224</v>
      </c>
      <c r="M127" s="1716" t="s">
        <v>2225</v>
      </c>
    </row>
    <row r="128" spans="1:26" ht="21" customHeight="1">
      <c r="A128" s="1717" t="s">
        <v>2226</v>
      </c>
      <c r="B128" s="1717" t="s">
        <v>2227</v>
      </c>
      <c r="C128" s="1720">
        <v>23712</v>
      </c>
      <c r="D128" s="1721" t="s">
        <v>414</v>
      </c>
      <c r="E128" s="317"/>
      <c r="F128" s="317"/>
      <c r="G128" s="317"/>
      <c r="H128" s="317"/>
      <c r="I128" s="1722"/>
      <c r="J128" s="1723"/>
      <c r="K128" s="156" t="s">
        <v>2228</v>
      </c>
      <c r="L128" s="1715" t="s">
        <v>2229</v>
      </c>
      <c r="M128" s="1724" t="s">
        <v>2230</v>
      </c>
    </row>
    <row r="129" spans="1:13" ht="21" customHeight="1">
      <c r="A129" s="1717" t="s">
        <v>2231</v>
      </c>
      <c r="B129" s="1717" t="s">
        <v>2232</v>
      </c>
      <c r="C129" s="565"/>
      <c r="D129" s="1716"/>
      <c r="E129" s="317"/>
      <c r="F129" s="317"/>
      <c r="G129" s="317"/>
      <c r="H129" s="317"/>
      <c r="I129" s="1725"/>
      <c r="J129" s="1723"/>
      <c r="K129" s="156" t="s">
        <v>2233</v>
      </c>
      <c r="L129" s="1716" t="s">
        <v>2234</v>
      </c>
      <c r="M129" s="317"/>
    </row>
    <row r="130" spans="1:13" ht="21" customHeight="1">
      <c r="A130" s="1717" t="s">
        <v>2235</v>
      </c>
      <c r="B130" s="1717" t="s">
        <v>459</v>
      </c>
      <c r="C130" s="1726"/>
      <c r="D130" s="1724"/>
      <c r="E130" s="1727"/>
      <c r="F130" s="1727"/>
      <c r="G130" s="1727"/>
      <c r="H130" s="1728"/>
      <c r="I130" s="1722"/>
      <c r="J130" s="1729"/>
      <c r="K130" s="317"/>
      <c r="L130" s="1716" t="s">
        <v>2236</v>
      </c>
      <c r="M130" s="1727"/>
    </row>
    <row r="131" spans="1:13" ht="21" customHeight="1">
      <c r="A131" s="1717" t="s">
        <v>2237</v>
      </c>
      <c r="B131" s="1717"/>
      <c r="C131" s="1726"/>
      <c r="D131" s="1724"/>
      <c r="E131" s="1727"/>
      <c r="F131" s="1727"/>
      <c r="G131" s="1727"/>
      <c r="H131" s="317"/>
      <c r="I131" s="1725"/>
      <c r="J131" s="1729"/>
      <c r="K131" s="317"/>
      <c r="L131" s="1716" t="s">
        <v>2238</v>
      </c>
      <c r="M131" s="1727"/>
    </row>
    <row r="132" spans="1:13" ht="21" customHeight="1">
      <c r="A132" s="495" t="s">
        <v>2232</v>
      </c>
      <c r="B132" s="317"/>
      <c r="C132" s="1726"/>
      <c r="D132" s="1433"/>
      <c r="E132" s="1727"/>
      <c r="F132" s="1727"/>
      <c r="G132" s="1727"/>
      <c r="H132" s="317"/>
      <c r="I132" s="1722"/>
      <c r="J132" s="1729"/>
      <c r="K132" s="317"/>
      <c r="L132" s="156" t="s">
        <v>2239</v>
      </c>
      <c r="M132" s="1727"/>
    </row>
    <row r="133" spans="1:13" ht="21" customHeight="1">
      <c r="A133" s="317"/>
      <c r="B133" s="317"/>
      <c r="C133" s="1726"/>
      <c r="D133" s="1727"/>
      <c r="E133" s="1727"/>
      <c r="F133" s="1727"/>
      <c r="G133" s="1727"/>
      <c r="H133" s="317"/>
      <c r="I133" s="1722"/>
      <c r="J133" s="1726"/>
      <c r="K133" s="317"/>
      <c r="L133" s="156" t="s">
        <v>2240</v>
      </c>
      <c r="M133" s="1727"/>
    </row>
    <row r="134" spans="1:13" ht="21" customHeight="1">
      <c r="A134" s="317"/>
      <c r="B134" s="317"/>
      <c r="C134" s="1726"/>
      <c r="D134" s="1727"/>
      <c r="E134" s="1727"/>
      <c r="F134" s="1727"/>
      <c r="G134" s="1727"/>
      <c r="H134" s="1433"/>
      <c r="I134" s="95"/>
      <c r="J134" s="1730"/>
      <c r="K134" s="317"/>
      <c r="L134" s="156" t="s">
        <v>2241</v>
      </c>
      <c r="M134" s="1727"/>
    </row>
    <row r="135" spans="1:13" ht="21" customHeight="1">
      <c r="A135" s="317"/>
      <c r="B135" s="317"/>
      <c r="C135" s="1726"/>
      <c r="D135" s="1727"/>
      <c r="E135" s="1727"/>
      <c r="F135" s="1727"/>
      <c r="G135" s="1727"/>
      <c r="H135" s="1433"/>
      <c r="I135" s="95"/>
      <c r="J135" s="1730"/>
      <c r="K135" s="317"/>
      <c r="L135" s="156" t="s">
        <v>2242</v>
      </c>
      <c r="M135" s="1727"/>
    </row>
    <row r="136" spans="1:13" ht="21" customHeight="1">
      <c r="A136" s="66"/>
      <c r="B136" s="317"/>
      <c r="C136" s="1731"/>
      <c r="D136" s="565"/>
      <c r="E136" s="565"/>
      <c r="F136" s="565"/>
      <c r="G136" s="565"/>
      <c r="H136" s="1732"/>
      <c r="I136" s="1733"/>
      <c r="J136" s="565"/>
      <c r="K136" s="317"/>
      <c r="L136" s="156"/>
      <c r="M136" s="1727"/>
    </row>
    <row r="137" spans="1:13" ht="21" customHeight="1">
      <c r="A137" s="66" t="s">
        <v>2243</v>
      </c>
      <c r="B137" s="317"/>
      <c r="C137" s="1734"/>
      <c r="D137" s="317"/>
      <c r="E137" s="317"/>
      <c r="F137" s="317"/>
      <c r="G137" s="317"/>
      <c r="H137" s="317"/>
      <c r="I137" s="1722"/>
      <c r="J137" s="1726"/>
      <c r="K137" s="317"/>
      <c r="L137" s="1715" t="s">
        <v>2244</v>
      </c>
      <c r="M137" s="1724" t="s">
        <v>2222</v>
      </c>
    </row>
    <row r="138" spans="1:13" ht="21" customHeight="1">
      <c r="A138" s="1716" t="s">
        <v>2245</v>
      </c>
      <c r="B138" s="317"/>
      <c r="C138" s="1726"/>
      <c r="D138" s="1727"/>
      <c r="E138" s="1727"/>
      <c r="F138" s="1727"/>
      <c r="G138" s="1727"/>
      <c r="H138" s="317"/>
      <c r="I138" s="565"/>
      <c r="J138" s="1735"/>
      <c r="K138" s="317"/>
      <c r="L138" s="1715" t="s">
        <v>2246</v>
      </c>
      <c r="M138" s="1724" t="s">
        <v>2225</v>
      </c>
    </row>
    <row r="139" spans="1:13" ht="21" customHeight="1">
      <c r="A139" s="1716" t="s">
        <v>2247</v>
      </c>
      <c r="B139" s="317"/>
      <c r="C139" s="1726"/>
      <c r="D139" s="1433"/>
      <c r="E139" s="1433"/>
      <c r="F139" s="1433"/>
      <c r="G139" s="1433"/>
      <c r="H139" s="317"/>
      <c r="I139" s="565"/>
      <c r="J139" s="1726"/>
      <c r="K139" s="317"/>
      <c r="L139" s="1715" t="s">
        <v>2248</v>
      </c>
      <c r="M139" s="1724" t="s">
        <v>2230</v>
      </c>
    </row>
    <row r="140" spans="1:13" ht="21" customHeight="1">
      <c r="A140" s="1716" t="s">
        <v>2249</v>
      </c>
      <c r="B140" s="1736" t="s">
        <v>2250</v>
      </c>
      <c r="C140" s="1737">
        <v>23712</v>
      </c>
      <c r="D140" s="1721" t="s">
        <v>414</v>
      </c>
      <c r="E140" s="1724"/>
      <c r="F140" s="1724"/>
      <c r="G140" s="1724"/>
      <c r="H140" s="1716" t="s">
        <v>2251</v>
      </c>
      <c r="I140" s="1738">
        <v>7500</v>
      </c>
      <c r="J140" s="549" t="s">
        <v>452</v>
      </c>
      <c r="K140" s="1739" t="s">
        <v>2252</v>
      </c>
      <c r="L140" s="1716" t="s">
        <v>2253</v>
      </c>
      <c r="M140" s="1739"/>
    </row>
    <row r="141" spans="1:13" ht="21" customHeight="1">
      <c r="A141" s="1716" t="s">
        <v>2254</v>
      </c>
      <c r="B141" s="1736" t="s">
        <v>2255</v>
      </c>
      <c r="C141" s="1737"/>
      <c r="D141" s="1724"/>
      <c r="E141" s="1724"/>
      <c r="F141" s="1724"/>
      <c r="G141" s="1724"/>
      <c r="H141" s="1740"/>
      <c r="I141" s="1738"/>
      <c r="J141" s="549" t="s">
        <v>409</v>
      </c>
      <c r="K141" s="1739" t="s">
        <v>2256</v>
      </c>
      <c r="L141" s="1741" t="s">
        <v>2257</v>
      </c>
      <c r="M141" s="85"/>
    </row>
    <row r="142" spans="1:13" ht="21" customHeight="1">
      <c r="A142" s="1716" t="s">
        <v>2258</v>
      </c>
      <c r="B142" s="1716" t="s">
        <v>2227</v>
      </c>
      <c r="C142" s="1742" t="s">
        <v>2259</v>
      </c>
      <c r="D142" s="1721" t="s">
        <v>414</v>
      </c>
      <c r="E142" s="1721" t="s">
        <v>414</v>
      </c>
      <c r="F142" s="1721" t="s">
        <v>414</v>
      </c>
      <c r="G142" s="1721" t="s">
        <v>414</v>
      </c>
      <c r="H142" s="1716" t="s">
        <v>43</v>
      </c>
      <c r="I142" s="1738"/>
      <c r="J142" s="1742"/>
      <c r="K142" s="1739"/>
      <c r="L142" s="1741" t="s">
        <v>2260</v>
      </c>
      <c r="M142" s="1739"/>
    </row>
    <row r="143" spans="1:13" ht="21" customHeight="1">
      <c r="A143" s="1716" t="s">
        <v>2261</v>
      </c>
      <c r="B143" s="1716" t="s">
        <v>2232</v>
      </c>
      <c r="C143" s="1737"/>
      <c r="D143" s="1724"/>
      <c r="E143" s="1724"/>
      <c r="F143" s="1724"/>
      <c r="G143" s="1724"/>
      <c r="H143" s="1716" t="s">
        <v>2262</v>
      </c>
      <c r="I143" s="1738">
        <v>2500</v>
      </c>
      <c r="J143" s="549" t="s">
        <v>452</v>
      </c>
      <c r="K143" s="1739"/>
      <c r="L143" s="1741" t="s">
        <v>2263</v>
      </c>
      <c r="M143" s="85"/>
    </row>
    <row r="144" spans="1:13" ht="21" customHeight="1">
      <c r="A144" s="1743"/>
      <c r="B144" s="1743" t="s">
        <v>459</v>
      </c>
      <c r="C144" s="1744"/>
      <c r="D144" s="1745"/>
      <c r="E144" s="1745"/>
      <c r="F144" s="1745"/>
      <c r="G144" s="1745"/>
      <c r="H144" s="1746" t="s">
        <v>417</v>
      </c>
      <c r="I144" s="1747">
        <v>10000</v>
      </c>
      <c r="J144" s="1267" t="s">
        <v>409</v>
      </c>
      <c r="K144" s="1748"/>
      <c r="L144" s="1749" t="s">
        <v>2264</v>
      </c>
      <c r="M144" s="1748"/>
    </row>
    <row r="145" spans="1:13" ht="21" customHeight="1">
      <c r="A145" s="614"/>
      <c r="B145" s="1750"/>
      <c r="C145" s="1750"/>
      <c r="D145" s="1751"/>
      <c r="E145" s="1751"/>
      <c r="F145" s="1752"/>
      <c r="G145" s="1751"/>
      <c r="H145" s="507"/>
      <c r="I145" s="508"/>
      <c r="J145" s="1753"/>
      <c r="K145" s="1754"/>
      <c r="L145" s="614"/>
      <c r="M145" s="2687">
        <v>88</v>
      </c>
    </row>
    <row r="146" spans="1:13" ht="21" customHeight="1">
      <c r="A146" s="523"/>
      <c r="B146" s="520"/>
      <c r="C146" s="520"/>
      <c r="D146" s="1755"/>
      <c r="E146" s="1755"/>
      <c r="F146" s="1756"/>
      <c r="G146" s="1755"/>
      <c r="H146" s="514"/>
      <c r="I146" s="515"/>
      <c r="J146" s="1757"/>
      <c r="K146" s="576"/>
      <c r="L146" s="523"/>
      <c r="M146" s="523"/>
    </row>
    <row r="147" spans="1:13" ht="21" customHeight="1">
      <c r="A147" s="2870" t="s">
        <v>1</v>
      </c>
      <c r="B147" s="22" t="s">
        <v>2</v>
      </c>
      <c r="C147" s="39" t="s">
        <v>3</v>
      </c>
      <c r="D147" s="2695" t="s">
        <v>4</v>
      </c>
      <c r="E147" s="2714"/>
      <c r="F147" s="2714"/>
      <c r="G147" s="2715"/>
      <c r="H147" s="15" t="s">
        <v>5</v>
      </c>
      <c r="I147" s="45" t="s">
        <v>6</v>
      </c>
      <c r="J147" s="14" t="s">
        <v>7</v>
      </c>
      <c r="K147" s="14" t="s">
        <v>8</v>
      </c>
      <c r="L147" s="16" t="s">
        <v>9</v>
      </c>
      <c r="M147" s="16" t="s">
        <v>10</v>
      </c>
    </row>
    <row r="148" spans="1:13" ht="21" customHeight="1">
      <c r="A148" s="2871"/>
      <c r="B148" s="21" t="s">
        <v>11</v>
      </c>
      <c r="C148" s="415" t="s">
        <v>12</v>
      </c>
      <c r="D148" s="11">
        <v>1</v>
      </c>
      <c r="E148" s="11">
        <v>2</v>
      </c>
      <c r="F148" s="12">
        <v>3</v>
      </c>
      <c r="G148" s="12">
        <v>4</v>
      </c>
      <c r="H148" s="20"/>
      <c r="I148" s="13" t="s">
        <v>13</v>
      </c>
      <c r="J148" s="10" t="s">
        <v>14</v>
      </c>
      <c r="K148" s="10" t="s">
        <v>15</v>
      </c>
      <c r="L148" s="17"/>
      <c r="M148" s="17"/>
    </row>
    <row r="149" spans="1:13" ht="21" customHeight="1">
      <c r="A149" s="2872"/>
      <c r="B149" s="465"/>
      <c r="C149" s="465"/>
      <c r="D149" s="25"/>
      <c r="E149" s="25"/>
      <c r="F149" s="25"/>
      <c r="G149" s="25"/>
      <c r="H149" s="24"/>
      <c r="I149" s="25"/>
      <c r="J149" s="18" t="s">
        <v>16</v>
      </c>
      <c r="K149" s="18" t="s">
        <v>17</v>
      </c>
      <c r="L149" s="19"/>
      <c r="M149" s="34"/>
    </row>
    <row r="150" spans="1:13" ht="21" customHeight="1">
      <c r="A150" s="1716" t="s">
        <v>2265</v>
      </c>
      <c r="B150" s="1736" t="s">
        <v>2266</v>
      </c>
      <c r="C150" s="1737">
        <v>23802</v>
      </c>
      <c r="D150" s="1758"/>
      <c r="E150" s="1721" t="s">
        <v>414</v>
      </c>
      <c r="F150" s="1758"/>
      <c r="G150" s="1724"/>
      <c r="H150" s="1759" t="s">
        <v>43</v>
      </c>
      <c r="I150" s="1740"/>
      <c r="J150" s="549" t="s">
        <v>452</v>
      </c>
      <c r="K150" s="1739" t="s">
        <v>2267</v>
      </c>
      <c r="L150" s="1741" t="s">
        <v>2268</v>
      </c>
      <c r="M150" s="1739"/>
    </row>
    <row r="151" spans="1:13" ht="21" customHeight="1">
      <c r="A151" s="1716" t="s">
        <v>2269</v>
      </c>
      <c r="B151" s="1736" t="s">
        <v>2270</v>
      </c>
      <c r="C151" s="1742"/>
      <c r="D151" s="1758"/>
      <c r="E151" s="1724"/>
      <c r="F151" s="1724"/>
      <c r="G151" s="1724"/>
      <c r="H151" s="1760" t="s">
        <v>2271</v>
      </c>
      <c r="I151" s="1738">
        <v>3000</v>
      </c>
      <c r="J151" s="549" t="s">
        <v>409</v>
      </c>
      <c r="K151" s="1739" t="s">
        <v>2272</v>
      </c>
      <c r="L151" s="1741" t="s">
        <v>2273</v>
      </c>
      <c r="M151" s="1739"/>
    </row>
    <row r="152" spans="1:13" ht="21" customHeight="1">
      <c r="A152" s="1716" t="s">
        <v>2274</v>
      </c>
      <c r="B152" s="1736" t="s">
        <v>304</v>
      </c>
      <c r="C152" s="1737"/>
      <c r="D152" s="1724"/>
      <c r="E152" s="1724"/>
      <c r="F152" s="1724"/>
      <c r="G152" s="1724"/>
      <c r="H152" s="1761" t="s">
        <v>28</v>
      </c>
      <c r="I152" s="1738"/>
      <c r="J152" s="1742"/>
      <c r="K152" s="1739" t="s">
        <v>2275</v>
      </c>
      <c r="L152" s="1741"/>
      <c r="M152" s="85"/>
    </row>
    <row r="153" spans="1:13" ht="21" customHeight="1">
      <c r="A153" s="1716"/>
      <c r="B153" s="1736"/>
      <c r="C153" s="1737"/>
      <c r="D153" s="1724"/>
      <c r="E153" s="1724"/>
      <c r="F153" s="1724"/>
      <c r="G153" s="1724"/>
      <c r="H153" s="1761" t="s">
        <v>2276</v>
      </c>
      <c r="I153" s="1738">
        <v>3600</v>
      </c>
      <c r="J153" s="1742"/>
      <c r="K153" s="1739" t="s">
        <v>2277</v>
      </c>
      <c r="L153" s="1741"/>
      <c r="M153" s="85"/>
    </row>
    <row r="154" spans="1:13" ht="21" customHeight="1">
      <c r="A154" s="1716"/>
      <c r="B154" s="1736"/>
      <c r="C154" s="1737"/>
      <c r="D154" s="1724"/>
      <c r="E154" s="1724"/>
      <c r="F154" s="1724"/>
      <c r="G154" s="1724"/>
      <c r="H154" s="1761" t="s">
        <v>2278</v>
      </c>
      <c r="I154" s="1738"/>
      <c r="J154" s="1742"/>
      <c r="K154" s="1739" t="s">
        <v>2279</v>
      </c>
      <c r="L154" s="1741"/>
      <c r="M154" s="85"/>
    </row>
    <row r="155" spans="1:13" ht="21" customHeight="1">
      <c r="A155" s="1716"/>
      <c r="B155" s="1736"/>
      <c r="C155" s="1737"/>
      <c r="D155" s="1724"/>
      <c r="E155" s="1724"/>
      <c r="F155" s="1724"/>
      <c r="G155" s="1724"/>
      <c r="H155" s="1761" t="s">
        <v>2280</v>
      </c>
      <c r="I155" s="1738">
        <v>2400</v>
      </c>
      <c r="J155" s="1742"/>
      <c r="K155" s="1739" t="s">
        <v>2281</v>
      </c>
      <c r="L155" s="1741"/>
      <c r="M155" s="85"/>
    </row>
    <row r="156" spans="1:13" ht="21" customHeight="1">
      <c r="A156" s="1716"/>
      <c r="B156" s="1736"/>
      <c r="C156" s="1737"/>
      <c r="D156" s="1724"/>
      <c r="E156" s="1724"/>
      <c r="F156" s="1724"/>
      <c r="G156" s="1724"/>
      <c r="H156" s="1762" t="s">
        <v>2282</v>
      </c>
      <c r="I156" s="1763"/>
      <c r="J156" s="1742"/>
      <c r="K156" s="1739"/>
      <c r="L156" s="1741"/>
      <c r="M156" s="85"/>
    </row>
    <row r="157" spans="1:13" ht="21" customHeight="1">
      <c r="A157" s="1716"/>
      <c r="B157" s="1716"/>
      <c r="C157" s="1742"/>
      <c r="D157" s="1764"/>
      <c r="E157" s="1764"/>
      <c r="F157" s="1764"/>
      <c r="G157" s="1764"/>
      <c r="H157" s="1765" t="s">
        <v>2283</v>
      </c>
      <c r="I157" s="1763">
        <v>3000</v>
      </c>
      <c r="J157" s="1742"/>
      <c r="K157" s="1739"/>
      <c r="L157" s="1741"/>
      <c r="M157" s="1724"/>
    </row>
    <row r="158" spans="1:13" ht="21" customHeight="1">
      <c r="A158" s="1716"/>
      <c r="B158" s="1716"/>
      <c r="C158" s="1737"/>
      <c r="D158" s="1724"/>
      <c r="E158" s="1724"/>
      <c r="F158" s="1724"/>
      <c r="G158" s="1724"/>
      <c r="H158" s="1759" t="s">
        <v>2284</v>
      </c>
      <c r="I158" s="1738">
        <v>1000</v>
      </c>
      <c r="J158" s="1742"/>
      <c r="K158" s="1739"/>
      <c r="L158" s="1766"/>
      <c r="M158" s="1739"/>
    </row>
    <row r="159" spans="1:13" ht="21" customHeight="1">
      <c r="A159" s="1716"/>
      <c r="B159" s="1716"/>
      <c r="C159" s="1737"/>
      <c r="D159" s="1724"/>
      <c r="E159" s="1724"/>
      <c r="F159" s="1724"/>
      <c r="G159" s="1724"/>
      <c r="H159" s="1761" t="s">
        <v>2285</v>
      </c>
      <c r="I159" s="1738">
        <v>500</v>
      </c>
      <c r="J159" s="1742"/>
      <c r="K159" s="1739"/>
      <c r="L159" s="1766"/>
      <c r="M159" s="85"/>
    </row>
    <row r="160" spans="1:13" ht="21" customHeight="1">
      <c r="A160" s="317"/>
      <c r="B160" s="156"/>
      <c r="C160" s="1734"/>
      <c r="D160" s="1727"/>
      <c r="E160" s="1727"/>
      <c r="F160" s="1727"/>
      <c r="G160" s="1727"/>
      <c r="H160" s="1767" t="s">
        <v>20</v>
      </c>
      <c r="I160" s="1768">
        <f>SUM(I150:I159)</f>
        <v>13500</v>
      </c>
      <c r="J160" s="1726"/>
      <c r="K160" s="85"/>
      <c r="L160" s="1766"/>
      <c r="M160" s="85"/>
    </row>
    <row r="161" spans="1:13" ht="21" customHeight="1">
      <c r="A161" s="1760" t="s">
        <v>2286</v>
      </c>
      <c r="B161" s="218" t="s">
        <v>2266</v>
      </c>
      <c r="C161" s="1769">
        <v>23833</v>
      </c>
      <c r="D161" s="156"/>
      <c r="E161" s="156"/>
      <c r="F161" s="1721" t="s">
        <v>414</v>
      </c>
      <c r="G161" s="156"/>
      <c r="H161" s="1770" t="s">
        <v>43</v>
      </c>
      <c r="I161" s="1566"/>
      <c r="J161" s="549" t="s">
        <v>452</v>
      </c>
      <c r="K161" s="66" t="s">
        <v>2287</v>
      </c>
      <c r="L161" s="445"/>
      <c r="M161" s="742"/>
    </row>
    <row r="162" spans="1:13" ht="21" customHeight="1">
      <c r="A162" s="1760" t="s">
        <v>2288</v>
      </c>
      <c r="B162" s="1771" t="s">
        <v>2270</v>
      </c>
      <c r="C162" s="1742"/>
      <c r="D162" s="1716"/>
      <c r="E162" s="1764"/>
      <c r="F162" s="317"/>
      <c r="G162" s="317"/>
      <c r="H162" s="1716" t="s">
        <v>2271</v>
      </c>
      <c r="I162" s="1772">
        <v>3000</v>
      </c>
      <c r="J162" s="549" t="s">
        <v>409</v>
      </c>
      <c r="K162" s="1739" t="s">
        <v>2289</v>
      </c>
      <c r="L162" s="445"/>
      <c r="M162" s="742"/>
    </row>
    <row r="163" spans="1:13" ht="21" customHeight="1">
      <c r="A163" s="1760" t="s">
        <v>2290</v>
      </c>
      <c r="B163" s="1760" t="s">
        <v>304</v>
      </c>
      <c r="C163" s="1734"/>
      <c r="D163" s="317"/>
      <c r="E163" s="317"/>
      <c r="F163" s="317"/>
      <c r="G163" s="317"/>
      <c r="H163" s="1716" t="s">
        <v>28</v>
      </c>
      <c r="I163" s="1738"/>
      <c r="J163" s="1726"/>
      <c r="K163" s="1739"/>
      <c r="L163" s="445"/>
      <c r="M163" s="742"/>
    </row>
    <row r="164" spans="1:13" ht="21" customHeight="1">
      <c r="A164" s="1760"/>
      <c r="B164" s="1736"/>
      <c r="C164" s="1734"/>
      <c r="D164" s="317"/>
      <c r="E164" s="317"/>
      <c r="F164" s="317"/>
      <c r="G164" s="317"/>
      <c r="H164" s="1761" t="s">
        <v>2276</v>
      </c>
      <c r="I164" s="1738">
        <v>3600</v>
      </c>
      <c r="J164" s="1726"/>
      <c r="K164" s="1739"/>
      <c r="L164" s="445"/>
      <c r="M164" s="742"/>
    </row>
    <row r="165" spans="1:13" ht="21" customHeight="1">
      <c r="A165" s="1773"/>
      <c r="B165" s="1774"/>
      <c r="C165" s="1734"/>
      <c r="D165" s="317"/>
      <c r="E165" s="317"/>
      <c r="F165" s="317"/>
      <c r="G165" s="1775"/>
      <c r="H165" s="1767" t="s">
        <v>20</v>
      </c>
      <c r="I165" s="1768">
        <v>6600</v>
      </c>
      <c r="J165" s="1726"/>
      <c r="K165" s="85"/>
      <c r="L165" s="445"/>
      <c r="M165" s="445"/>
    </row>
    <row r="166" spans="1:13" ht="21" customHeight="1">
      <c r="A166" s="1776"/>
      <c r="B166" s="610"/>
      <c r="C166" s="1750"/>
      <c r="D166" s="1754"/>
      <c r="E166" s="1754"/>
      <c r="F166" s="1754"/>
      <c r="G166" s="1777"/>
      <c r="H166" s="1778" t="s">
        <v>397</v>
      </c>
      <c r="I166" s="1779">
        <v>30100</v>
      </c>
      <c r="J166" s="1780"/>
      <c r="K166" s="610"/>
      <c r="L166" s="610"/>
      <c r="M166" s="1781"/>
    </row>
    <row r="167" spans="1:13" ht="21" customHeight="1">
      <c r="A167" s="1782"/>
      <c r="B167" s="880"/>
      <c r="C167" s="576"/>
      <c r="D167" s="576"/>
      <c r="E167" s="576"/>
      <c r="F167" s="576"/>
      <c r="G167" s="1783"/>
      <c r="H167" s="2883" t="s">
        <v>2291</v>
      </c>
      <c r="I167" s="2883"/>
      <c r="J167" s="2884"/>
      <c r="K167" s="880"/>
      <c r="L167" s="880"/>
      <c r="M167" s="1784"/>
    </row>
    <row r="168" spans="1:13" ht="21" customHeight="1">
      <c r="A168" s="2701" t="s">
        <v>2292</v>
      </c>
      <c r="B168" s="2702"/>
      <c r="C168" s="2702"/>
      <c r="D168" s="2702"/>
      <c r="E168" s="2702"/>
      <c r="F168" s="2702"/>
      <c r="G168" s="2703"/>
      <c r="H168" s="2707" t="s">
        <v>2293</v>
      </c>
      <c r="I168" s="2729"/>
      <c r="J168" s="2708"/>
      <c r="K168" s="2701" t="s">
        <v>2294</v>
      </c>
      <c r="L168" s="2702"/>
      <c r="M168" s="2703"/>
    </row>
    <row r="169" spans="1:13" ht="21" customHeight="1">
      <c r="M169" s="74">
        <v>89</v>
      </c>
    </row>
    <row r="171" spans="1:13" ht="21" customHeight="1">
      <c r="A171" s="460" t="s">
        <v>2295</v>
      </c>
      <c r="B171" s="461"/>
      <c r="C171" s="461"/>
      <c r="D171" s="461"/>
      <c r="E171" s="461"/>
      <c r="F171" s="461"/>
      <c r="G171" s="461"/>
      <c r="H171" s="461"/>
      <c r="I171" s="461"/>
      <c r="J171" s="461"/>
      <c r="K171" s="461"/>
      <c r="L171" s="461"/>
      <c r="M171" s="1333"/>
    </row>
    <row r="172" spans="1:13" ht="21" customHeight="1">
      <c r="A172" s="2691" t="s">
        <v>725</v>
      </c>
      <c r="B172" s="2691"/>
      <c r="C172" s="2691"/>
      <c r="D172" s="2691"/>
      <c r="E172" s="2691"/>
      <c r="F172" s="2691"/>
      <c r="G172" s="2691"/>
      <c r="H172" s="2691"/>
      <c r="I172" s="2691"/>
      <c r="J172" s="2691"/>
      <c r="K172" s="2691"/>
      <c r="L172" s="2691"/>
      <c r="M172" s="2691"/>
    </row>
    <row r="173" spans="1:13" ht="23.25" customHeight="1">
      <c r="A173" s="1785" t="s">
        <v>2296</v>
      </c>
      <c r="B173" s="1229"/>
      <c r="C173" s="1350"/>
      <c r="D173" s="1229"/>
      <c r="E173" s="1229"/>
      <c r="F173" s="1229"/>
      <c r="G173" s="1230"/>
      <c r="H173" s="845"/>
      <c r="I173" s="845"/>
      <c r="J173" s="1786"/>
      <c r="K173" s="1711"/>
      <c r="L173" s="1711"/>
      <c r="M173" s="1711"/>
    </row>
    <row r="174" spans="1:13" ht="21" customHeight="1">
      <c r="A174" s="1785" t="s">
        <v>2297</v>
      </c>
      <c r="B174" s="1785"/>
      <c r="C174" s="1536"/>
      <c r="D174" s="1785"/>
      <c r="E174" s="1785"/>
      <c r="F174" s="1785"/>
      <c r="G174" s="1704"/>
      <c r="H174" s="1534"/>
      <c r="I174" s="1787"/>
      <c r="J174" s="1704"/>
      <c r="K174" s="1785"/>
      <c r="L174" s="1711"/>
      <c r="M174" s="1711"/>
    </row>
    <row r="175" spans="1:13" ht="21" customHeight="1">
      <c r="A175" s="1785" t="s">
        <v>2298</v>
      </c>
      <c r="B175" s="1785"/>
      <c r="C175" s="1536"/>
      <c r="D175" s="1785"/>
      <c r="E175" s="1788"/>
      <c r="F175" s="1788"/>
      <c r="G175" s="1704"/>
      <c r="H175" s="845"/>
      <c r="I175" s="845"/>
      <c r="J175" s="1786"/>
      <c r="K175" s="1711"/>
      <c r="L175" s="1711"/>
      <c r="M175" s="1711"/>
    </row>
    <row r="176" spans="1:13" ht="21" customHeight="1">
      <c r="A176" s="2813" t="s">
        <v>2299</v>
      </c>
      <c r="B176" s="2878"/>
      <c r="C176" s="2878"/>
      <c r="D176" s="2878"/>
      <c r="E176" s="2878"/>
      <c r="F176" s="2878"/>
      <c r="G176" s="2878"/>
      <c r="H176" s="2878"/>
      <c r="I176" s="2878"/>
      <c r="J176" s="2878"/>
      <c r="K176" s="2878"/>
      <c r="L176" s="2878"/>
      <c r="M176" s="2878"/>
    </row>
    <row r="177" spans="1:24" ht="21" customHeight="1">
      <c r="A177" s="1785" t="s">
        <v>2300</v>
      </c>
      <c r="B177" s="1785"/>
      <c r="C177" s="1536"/>
      <c r="D177" s="1785"/>
      <c r="E177" s="1785"/>
      <c r="F177" s="1785"/>
      <c r="G177" s="1230"/>
      <c r="H177" s="845"/>
      <c r="I177" s="845"/>
      <c r="J177" s="1786"/>
      <c r="K177" s="1711"/>
      <c r="L177" s="1785"/>
      <c r="M177" s="1785"/>
      <c r="N177" s="1536"/>
      <c r="O177" s="1785"/>
      <c r="P177" s="1785"/>
      <c r="Q177" s="1230"/>
      <c r="R177" s="845"/>
      <c r="S177" s="845"/>
      <c r="T177" s="1230"/>
      <c r="U177" s="1229"/>
      <c r="V177" s="1711"/>
      <c r="W177" s="1711"/>
    </row>
    <row r="178" spans="1:24" ht="21" customHeight="1">
      <c r="A178" s="1785" t="s">
        <v>2301</v>
      </c>
      <c r="B178" s="1785"/>
      <c r="C178" s="1536"/>
      <c r="D178" s="1785"/>
      <c r="E178" s="1785"/>
      <c r="F178" s="1785"/>
      <c r="G178" s="1230"/>
      <c r="H178" s="845"/>
      <c r="I178" s="845"/>
      <c r="J178" s="1230"/>
      <c r="K178" s="1229"/>
      <c r="L178" s="2813"/>
      <c r="M178" s="2878"/>
      <c r="N178" s="2878"/>
      <c r="O178" s="2878"/>
      <c r="P178" s="2878"/>
      <c r="Q178" s="2878"/>
      <c r="R178" s="2878"/>
      <c r="S178" s="2878"/>
      <c r="T178" s="2878"/>
      <c r="U178" s="2878"/>
      <c r="V178" s="2878"/>
      <c r="W178" s="2878"/>
    </row>
    <row r="179" spans="1:24" ht="21" customHeight="1">
      <c r="A179" s="2881"/>
      <c r="B179" s="2881"/>
      <c r="C179" s="2881"/>
      <c r="D179" s="2881"/>
      <c r="E179" s="2881"/>
      <c r="F179" s="2881"/>
      <c r="G179" s="2881"/>
      <c r="H179" s="2881"/>
      <c r="I179" s="2881"/>
      <c r="J179" s="2881"/>
      <c r="K179" s="2881"/>
      <c r="L179" s="2881"/>
      <c r="M179" s="2881"/>
    </row>
    <row r="180" spans="1:24" ht="21" customHeight="1">
      <c r="A180" s="1704" t="s">
        <v>0</v>
      </c>
      <c r="B180" s="1230"/>
      <c r="C180" s="1789"/>
      <c r="D180" s="1704"/>
      <c r="E180" s="1704"/>
      <c r="F180" s="1704"/>
      <c r="G180" s="1230"/>
      <c r="H180" s="845"/>
      <c r="I180" s="845"/>
      <c r="J180" s="1230"/>
      <c r="K180" s="1229"/>
      <c r="L180" s="1711"/>
      <c r="M180" s="1712"/>
    </row>
    <row r="181" spans="1:24" ht="21" customHeight="1">
      <c r="A181" s="1785" t="s">
        <v>2302</v>
      </c>
      <c r="B181" s="1785"/>
      <c r="C181" s="1536"/>
      <c r="D181" s="1785"/>
      <c r="E181" s="1785"/>
      <c r="F181" s="1785"/>
      <c r="G181" s="1230"/>
      <c r="H181" s="845"/>
      <c r="I181" s="845"/>
      <c r="J181" s="1230"/>
      <c r="K181" s="1229"/>
      <c r="L181" s="1711"/>
      <c r="M181" s="2882"/>
      <c r="N181" s="2878"/>
      <c r="O181" s="2878"/>
      <c r="P181" s="2878"/>
      <c r="Q181" s="2878"/>
      <c r="R181" s="2878"/>
      <c r="S181" s="2878"/>
      <c r="T181" s="2878"/>
      <c r="U181" s="2878"/>
      <c r="V181" s="2878"/>
      <c r="W181" s="2878"/>
      <c r="X181" s="2878"/>
    </row>
    <row r="182" spans="1:24" ht="21" customHeight="1">
      <c r="A182" s="2813" t="s">
        <v>2303</v>
      </c>
      <c r="B182" s="2878"/>
      <c r="C182" s="2878"/>
      <c r="D182" s="2878"/>
      <c r="E182" s="2878"/>
      <c r="F182" s="2878"/>
      <c r="G182" s="2878"/>
      <c r="H182" s="2878"/>
      <c r="I182" s="2878"/>
      <c r="J182" s="2878"/>
      <c r="K182" s="2878"/>
      <c r="L182" s="2878"/>
      <c r="M182" s="2878"/>
    </row>
    <row r="183" spans="1:24" ht="21" customHeight="1">
      <c r="A183" s="1294" t="s">
        <v>2304</v>
      </c>
      <c r="B183" s="1294"/>
      <c r="C183" s="1294"/>
      <c r="D183" s="1294"/>
      <c r="E183" s="1294"/>
      <c r="F183" s="1294"/>
      <c r="G183" s="1294"/>
      <c r="H183" s="1294"/>
      <c r="I183" s="1294"/>
      <c r="J183" s="1294"/>
      <c r="K183" s="1294"/>
      <c r="L183" s="1294"/>
      <c r="M183" s="1294"/>
    </row>
    <row r="184" spans="1:24" ht="21" customHeight="1">
      <c r="A184" s="2879" t="s">
        <v>2305</v>
      </c>
      <c r="B184" s="2878"/>
      <c r="C184" s="2878"/>
      <c r="D184" s="2878"/>
      <c r="E184" s="2878"/>
      <c r="F184" s="2878"/>
      <c r="G184" s="2878"/>
      <c r="H184" s="2878"/>
      <c r="I184" s="2878"/>
      <c r="J184" s="2878"/>
      <c r="K184" s="2878"/>
      <c r="L184" s="2878"/>
      <c r="M184" s="2878"/>
    </row>
    <row r="185" spans="1:24" ht="21" customHeight="1">
      <c r="A185" s="2879" t="s">
        <v>2306</v>
      </c>
      <c r="B185" s="2878"/>
      <c r="C185" s="2878"/>
      <c r="D185" s="2878"/>
      <c r="E185" s="2878"/>
      <c r="F185" s="2878"/>
      <c r="G185" s="2878"/>
      <c r="H185" s="2878"/>
      <c r="I185" s="2878"/>
      <c r="J185" s="2878"/>
      <c r="K185" s="2878"/>
      <c r="L185" s="2878"/>
      <c r="M185" s="2878"/>
    </row>
    <row r="186" spans="1:24" ht="21" customHeight="1">
      <c r="A186" s="74"/>
      <c r="B186" s="1294"/>
      <c r="C186" s="1294"/>
      <c r="D186" s="1790"/>
      <c r="E186" s="1790"/>
      <c r="F186" s="1790"/>
      <c r="G186" s="1791"/>
      <c r="H186" s="1791"/>
      <c r="I186" s="1792"/>
      <c r="J186" s="1793"/>
      <c r="K186" s="1396"/>
      <c r="L186" s="1711"/>
      <c r="M186" s="1711"/>
    </row>
    <row r="187" spans="1:24" ht="21" customHeight="1">
      <c r="A187" s="2880"/>
      <c r="B187" s="2880"/>
      <c r="C187" s="2880"/>
      <c r="D187" s="2880"/>
      <c r="E187" s="2880"/>
      <c r="F187" s="2880"/>
      <c r="G187" s="2880"/>
      <c r="H187" s="2880"/>
      <c r="I187" s="2880"/>
      <c r="J187" s="2880"/>
      <c r="K187" s="2880"/>
      <c r="L187" s="2880"/>
      <c r="M187" s="4"/>
    </row>
    <row r="188" spans="1:24" ht="21" customHeight="1">
      <c r="A188" s="2841"/>
      <c r="B188" s="2841"/>
      <c r="C188" s="2841"/>
      <c r="D188" s="2841"/>
      <c r="E188" s="2841"/>
      <c r="F188" s="2841"/>
      <c r="G188" s="2841"/>
      <c r="H188" s="2841"/>
      <c r="I188" s="2841"/>
      <c r="J188" s="2841"/>
      <c r="K188" s="2841"/>
      <c r="L188" s="2841"/>
      <c r="M188" s="4"/>
    </row>
    <row r="189" spans="1:24" ht="21" customHeight="1">
      <c r="A189" s="2841"/>
      <c r="B189" s="2841"/>
      <c r="C189" s="2841"/>
      <c r="D189" s="2841"/>
      <c r="E189" s="2841"/>
      <c r="F189" s="2841"/>
      <c r="G189" s="2841"/>
      <c r="H189" s="2841"/>
      <c r="I189" s="2841"/>
      <c r="J189" s="2841"/>
      <c r="K189" s="2841"/>
      <c r="L189" s="2841"/>
      <c r="M189" s="4"/>
    </row>
    <row r="190" spans="1:24" ht="21" customHeight="1">
      <c r="A190" s="1330"/>
      <c r="B190" s="1330"/>
      <c r="C190" s="1330"/>
      <c r="D190" s="1330"/>
      <c r="E190" s="1330"/>
      <c r="F190" s="1330"/>
      <c r="G190" s="903"/>
      <c r="H190" s="690"/>
      <c r="I190" s="1330"/>
      <c r="J190" s="1330"/>
      <c r="K190" s="1330"/>
      <c r="L190" s="4"/>
      <c r="M190" s="4"/>
    </row>
    <row r="191" spans="1:24" ht="21" customHeight="1">
      <c r="A191" s="1330"/>
      <c r="B191" s="1330"/>
      <c r="C191" s="1330"/>
      <c r="D191" s="1330"/>
      <c r="E191" s="1330"/>
      <c r="F191" s="1330"/>
      <c r="G191" s="903"/>
      <c r="H191" s="690"/>
      <c r="I191" s="1330"/>
      <c r="J191" s="1330"/>
      <c r="K191" s="1330"/>
      <c r="L191" s="4"/>
      <c r="M191" s="4"/>
    </row>
    <row r="192" spans="1:24" ht="21" customHeight="1">
      <c r="A192" s="1330"/>
      <c r="B192" s="1330"/>
      <c r="C192" s="1330"/>
      <c r="D192" s="1330"/>
      <c r="E192" s="1330"/>
      <c r="F192" s="1330"/>
      <c r="G192" s="903"/>
      <c r="H192" s="690"/>
      <c r="I192" s="1330"/>
      <c r="J192" s="1330"/>
      <c r="K192" s="1330"/>
      <c r="L192" s="4"/>
      <c r="M192" s="4"/>
    </row>
    <row r="193" spans="1:13" ht="21" customHeight="1">
      <c r="A193" s="1330"/>
      <c r="B193" s="1330"/>
      <c r="C193" s="1330"/>
      <c r="D193" s="1330"/>
      <c r="E193" s="1330"/>
      <c r="F193" s="1330"/>
      <c r="G193" s="903"/>
      <c r="H193" s="690"/>
      <c r="I193" s="1330"/>
      <c r="J193" s="1330"/>
      <c r="K193" s="1330"/>
      <c r="L193" s="4"/>
      <c r="M193" s="4">
        <v>90</v>
      </c>
    </row>
    <row r="194" spans="1:13" ht="21" customHeight="1">
      <c r="A194" s="1330"/>
      <c r="B194" s="1330"/>
      <c r="C194" s="1330"/>
      <c r="D194" s="1330"/>
      <c r="E194" s="1330"/>
      <c r="F194" s="1330"/>
      <c r="G194" s="903"/>
      <c r="H194" s="690"/>
      <c r="I194" s="1330"/>
      <c r="J194" s="1330"/>
      <c r="K194" s="1330"/>
      <c r="L194" s="4"/>
      <c r="M194" s="4"/>
    </row>
    <row r="195" spans="1:13" ht="21" customHeight="1">
      <c r="A195" s="2870" t="s">
        <v>1</v>
      </c>
      <c r="B195" s="22" t="s">
        <v>2</v>
      </c>
      <c r="C195" s="39" t="s">
        <v>3</v>
      </c>
      <c r="D195" s="2695" t="s">
        <v>4</v>
      </c>
      <c r="E195" s="2747"/>
      <c r="F195" s="2747"/>
      <c r="G195" s="2748"/>
      <c r="H195" s="2873" t="s">
        <v>5</v>
      </c>
      <c r="I195" s="45" t="s">
        <v>6</v>
      </c>
      <c r="J195" s="14" t="s">
        <v>7</v>
      </c>
      <c r="K195" s="14" t="s">
        <v>8</v>
      </c>
      <c r="L195" s="2860" t="s">
        <v>9</v>
      </c>
      <c r="M195" s="2860" t="s">
        <v>10</v>
      </c>
    </row>
    <row r="196" spans="1:13" ht="21" customHeight="1">
      <c r="A196" s="2871"/>
      <c r="B196" s="21" t="s">
        <v>11</v>
      </c>
      <c r="C196" s="415" t="s">
        <v>12</v>
      </c>
      <c r="D196" s="11">
        <v>1</v>
      </c>
      <c r="E196" s="11">
        <v>2</v>
      </c>
      <c r="F196" s="12">
        <v>3</v>
      </c>
      <c r="G196" s="12">
        <v>4</v>
      </c>
      <c r="H196" s="2874"/>
      <c r="I196" s="13" t="s">
        <v>13</v>
      </c>
      <c r="J196" s="10" t="s">
        <v>14</v>
      </c>
      <c r="K196" s="10" t="s">
        <v>15</v>
      </c>
      <c r="L196" s="2861"/>
      <c r="M196" s="2861"/>
    </row>
    <row r="197" spans="1:13" ht="21" customHeight="1">
      <c r="A197" s="2872"/>
      <c r="B197" s="465"/>
      <c r="C197" s="465"/>
      <c r="D197" s="25"/>
      <c r="E197" s="25"/>
      <c r="F197" s="25"/>
      <c r="G197" s="25"/>
      <c r="H197" s="2875"/>
      <c r="I197" s="25"/>
      <c r="J197" s="18" t="s">
        <v>16</v>
      </c>
      <c r="K197" s="466" t="s">
        <v>17</v>
      </c>
      <c r="L197" s="2862"/>
      <c r="M197" s="2862"/>
    </row>
    <row r="198" spans="1:13" ht="21" customHeight="1">
      <c r="A198" s="1794" t="s">
        <v>2307</v>
      </c>
      <c r="B198" s="1795" t="s">
        <v>2308</v>
      </c>
      <c r="C198" s="1796" t="s">
        <v>2309</v>
      </c>
      <c r="D198" s="1797"/>
      <c r="E198" s="1798"/>
      <c r="F198" s="1798" t="s">
        <v>27</v>
      </c>
      <c r="G198" s="1798" t="s">
        <v>27</v>
      </c>
      <c r="H198" s="1799" t="s">
        <v>2310</v>
      </c>
      <c r="I198" s="1800">
        <v>1600</v>
      </c>
      <c r="J198" s="1801" t="s">
        <v>452</v>
      </c>
      <c r="K198" s="2876" t="s">
        <v>2311</v>
      </c>
      <c r="L198" s="2877" t="s">
        <v>2312</v>
      </c>
      <c r="M198" s="1802" t="s">
        <v>2313</v>
      </c>
    </row>
    <row r="199" spans="1:13" ht="21" customHeight="1">
      <c r="A199" s="1803"/>
      <c r="B199" s="1804" t="s">
        <v>2314</v>
      </c>
      <c r="C199" s="1805">
        <v>243132</v>
      </c>
      <c r="D199" s="981"/>
      <c r="E199" s="1806"/>
      <c r="F199" s="1806"/>
      <c r="G199" s="1806"/>
      <c r="H199" s="926" t="s">
        <v>2315</v>
      </c>
      <c r="I199" s="1807"/>
      <c r="J199" s="949" t="s">
        <v>409</v>
      </c>
      <c r="K199" s="2868"/>
      <c r="L199" s="2868"/>
      <c r="M199" s="1808" t="s">
        <v>2316</v>
      </c>
    </row>
    <row r="200" spans="1:13" ht="21" customHeight="1">
      <c r="A200" s="1809"/>
      <c r="B200" s="1804" t="s">
        <v>2317</v>
      </c>
      <c r="C200" s="1805"/>
      <c r="D200" s="949"/>
      <c r="E200" s="949"/>
      <c r="F200" s="949"/>
      <c r="G200" s="949"/>
      <c r="H200" s="981" t="s">
        <v>2318</v>
      </c>
      <c r="I200" s="1810"/>
      <c r="J200" s="949"/>
      <c r="K200" s="2868"/>
      <c r="L200" s="2868"/>
      <c r="M200" s="1808" t="s">
        <v>2319</v>
      </c>
    </row>
    <row r="201" spans="1:13" ht="21" customHeight="1">
      <c r="A201" s="1811"/>
      <c r="B201" s="1812" t="s">
        <v>2320</v>
      </c>
      <c r="C201" s="1813"/>
      <c r="D201" s="981"/>
      <c r="E201" s="981"/>
      <c r="F201" s="981"/>
      <c r="G201" s="981"/>
      <c r="H201" s="981" t="s">
        <v>2321</v>
      </c>
      <c r="I201" s="1810">
        <v>1920</v>
      </c>
      <c r="J201" s="949"/>
      <c r="K201" s="2868"/>
      <c r="L201" s="2868"/>
      <c r="M201" s="1808"/>
    </row>
    <row r="202" spans="1:13" ht="21" customHeight="1">
      <c r="A202" s="906"/>
      <c r="B202" s="1812"/>
      <c r="C202" s="949"/>
      <c r="D202" s="981"/>
      <c r="E202" s="981"/>
      <c r="F202" s="981"/>
      <c r="G202" s="981"/>
      <c r="H202" s="981" t="s">
        <v>2322</v>
      </c>
      <c r="I202" s="1810"/>
      <c r="J202" s="949"/>
      <c r="K202" s="2868"/>
      <c r="L202" s="2868"/>
      <c r="M202" s="981"/>
    </row>
    <row r="203" spans="1:13" ht="21" customHeight="1">
      <c r="A203" s="906"/>
      <c r="B203" s="981"/>
      <c r="C203" s="981"/>
      <c r="D203" s="981"/>
      <c r="E203" s="981"/>
      <c r="F203" s="981"/>
      <c r="G203" s="981"/>
      <c r="H203" s="1814" t="s">
        <v>2323</v>
      </c>
      <c r="I203" s="1810">
        <v>1000</v>
      </c>
      <c r="J203" s="949"/>
      <c r="K203" s="2867" t="s">
        <v>2324</v>
      </c>
      <c r="L203" s="2869"/>
      <c r="M203" s="1815"/>
    </row>
    <row r="204" spans="1:13" ht="21" customHeight="1">
      <c r="A204" s="906"/>
      <c r="B204" s="1812"/>
      <c r="C204" s="949"/>
      <c r="D204" s="981"/>
      <c r="E204" s="981"/>
      <c r="F204" s="981"/>
      <c r="G204" s="981"/>
      <c r="H204" s="1816" t="s">
        <v>2325</v>
      </c>
      <c r="I204" s="1810"/>
      <c r="J204" s="949"/>
      <c r="K204" s="2868"/>
      <c r="L204" s="2868"/>
      <c r="M204" s="1815"/>
    </row>
    <row r="205" spans="1:13" ht="21" customHeight="1">
      <c r="A205" s="906"/>
      <c r="B205" s="1812"/>
      <c r="C205" s="949"/>
      <c r="D205" s="981"/>
      <c r="E205" s="981"/>
      <c r="F205" s="981"/>
      <c r="G205" s="981"/>
      <c r="H205" s="1817" t="s">
        <v>2326</v>
      </c>
      <c r="I205" s="1807"/>
      <c r="J205" s="949"/>
      <c r="K205" s="1818"/>
      <c r="L205" s="1815"/>
      <c r="M205" s="1815"/>
    </row>
    <row r="206" spans="1:13" ht="21" customHeight="1">
      <c r="A206" s="906"/>
      <c r="B206" s="1812"/>
      <c r="C206" s="949"/>
      <c r="D206" s="981"/>
      <c r="E206" s="981"/>
      <c r="F206" s="981"/>
      <c r="G206" s="981"/>
      <c r="H206" s="981" t="s">
        <v>2327</v>
      </c>
      <c r="I206" s="1810">
        <v>1200</v>
      </c>
      <c r="J206" s="949"/>
      <c r="K206" s="1818"/>
      <c r="L206" s="1815"/>
      <c r="M206" s="1815"/>
    </row>
    <row r="207" spans="1:13" ht="21" customHeight="1">
      <c r="A207" s="906"/>
      <c r="B207" s="1812"/>
      <c r="C207" s="949"/>
      <c r="D207" s="981"/>
      <c r="E207" s="981"/>
      <c r="F207" s="981"/>
      <c r="G207" s="981"/>
      <c r="H207" s="1816" t="s">
        <v>2328</v>
      </c>
      <c r="I207" s="1810"/>
      <c r="J207" s="949"/>
      <c r="K207" s="1818"/>
      <c r="L207" s="1815"/>
      <c r="M207" s="1815"/>
    </row>
    <row r="208" spans="1:13" ht="21" customHeight="1">
      <c r="A208" s="906"/>
      <c r="B208" s="1812"/>
      <c r="C208" s="949"/>
      <c r="D208" s="981"/>
      <c r="E208" s="981"/>
      <c r="F208" s="981"/>
      <c r="G208" s="981"/>
      <c r="H208" s="981" t="s">
        <v>2329</v>
      </c>
      <c r="I208" s="1810">
        <v>555</v>
      </c>
      <c r="J208" s="949"/>
      <c r="K208" s="1818"/>
      <c r="L208" s="1815"/>
      <c r="M208" s="1815"/>
    </row>
    <row r="209" spans="1:13" ht="21" customHeight="1">
      <c r="A209" s="906"/>
      <c r="B209" s="1812"/>
      <c r="C209" s="949"/>
      <c r="D209" s="981"/>
      <c r="E209" s="981"/>
      <c r="F209" s="981"/>
      <c r="G209" s="981"/>
      <c r="H209" s="1816" t="s">
        <v>2330</v>
      </c>
      <c r="I209" s="1810"/>
      <c r="J209" s="949"/>
      <c r="K209" s="1818"/>
      <c r="L209" s="1815"/>
      <c r="M209" s="1815"/>
    </row>
    <row r="210" spans="1:13" ht="21" customHeight="1">
      <c r="A210" s="906"/>
      <c r="B210" s="1812"/>
      <c r="C210" s="949"/>
      <c r="D210" s="981"/>
      <c r="E210" s="981"/>
      <c r="F210" s="981"/>
      <c r="G210" s="981"/>
      <c r="H210" s="906" t="s">
        <v>2331</v>
      </c>
      <c r="I210" s="1810">
        <v>300</v>
      </c>
      <c r="J210" s="949"/>
      <c r="K210" s="912"/>
      <c r="L210" s="2869"/>
      <c r="M210" s="1815"/>
    </row>
    <row r="211" spans="1:13" ht="21" customHeight="1">
      <c r="A211" s="906"/>
      <c r="B211" s="1812"/>
      <c r="C211" s="949"/>
      <c r="D211" s="981"/>
      <c r="E211" s="981"/>
      <c r="F211" s="981"/>
      <c r="G211" s="981"/>
      <c r="H211" s="926" t="s">
        <v>2332</v>
      </c>
      <c r="I211" s="1807"/>
      <c r="J211" s="949"/>
      <c r="K211" s="912"/>
      <c r="L211" s="2868"/>
      <c r="M211" s="1815"/>
    </row>
    <row r="212" spans="1:13" ht="21" customHeight="1">
      <c r="A212" s="906"/>
      <c r="B212" s="1812"/>
      <c r="C212" s="949"/>
      <c r="D212" s="981"/>
      <c r="E212" s="981"/>
      <c r="F212" s="981"/>
      <c r="G212" s="981"/>
      <c r="H212" s="906" t="s">
        <v>2333</v>
      </c>
      <c r="I212" s="1810">
        <v>350</v>
      </c>
      <c r="J212" s="949"/>
      <c r="K212" s="912"/>
      <c r="L212" s="2868"/>
      <c r="M212" s="1815"/>
    </row>
    <row r="213" spans="1:13" ht="21" customHeight="1">
      <c r="A213" s="906"/>
      <c r="B213" s="1812"/>
      <c r="C213" s="949"/>
      <c r="D213" s="981"/>
      <c r="E213" s="981"/>
      <c r="F213" s="981"/>
      <c r="G213" s="981"/>
      <c r="H213" s="926" t="s">
        <v>2334</v>
      </c>
      <c r="I213" s="1807"/>
      <c r="J213" s="949"/>
      <c r="K213" s="912"/>
      <c r="L213" s="1815"/>
      <c r="M213" s="1815"/>
    </row>
    <row r="214" spans="1:13" ht="21" customHeight="1">
      <c r="A214" s="906"/>
      <c r="B214" s="1812"/>
      <c r="C214" s="949"/>
      <c r="D214" s="981"/>
      <c r="E214" s="981"/>
      <c r="F214" s="981"/>
      <c r="G214" s="981"/>
      <c r="H214" s="906" t="s">
        <v>2335</v>
      </c>
      <c r="I214" s="1810">
        <v>210</v>
      </c>
      <c r="J214" s="949"/>
      <c r="K214" s="912"/>
      <c r="L214" s="1815"/>
      <c r="M214" s="1815"/>
    </row>
    <row r="215" spans="1:13" ht="21" customHeight="1">
      <c r="A215" s="1819"/>
      <c r="B215" s="1820"/>
      <c r="C215" s="1821"/>
      <c r="D215" s="1822"/>
      <c r="E215" s="1822"/>
      <c r="F215" s="1822"/>
      <c r="G215" s="1822"/>
      <c r="H215" s="1819" t="s">
        <v>2336</v>
      </c>
      <c r="I215" s="1823"/>
      <c r="J215" s="1821"/>
      <c r="K215" s="1824"/>
      <c r="L215" s="1825"/>
      <c r="M215" s="1825"/>
    </row>
    <row r="216" spans="1:13" ht="21" customHeight="1">
      <c r="A216" s="1826"/>
      <c r="B216" s="1827"/>
      <c r="C216" s="1828"/>
      <c r="D216" s="1829"/>
      <c r="E216" s="1829"/>
      <c r="F216" s="1829"/>
      <c r="G216" s="1829"/>
      <c r="H216" s="1826"/>
      <c r="I216" s="1830"/>
      <c r="J216" s="1828"/>
      <c r="K216" s="1831"/>
      <c r="L216" s="1832"/>
      <c r="M216" s="1832"/>
    </row>
    <row r="217" spans="1:13" ht="21" customHeight="1">
      <c r="A217" s="1070"/>
      <c r="B217" s="1833"/>
      <c r="C217" s="1834"/>
      <c r="D217" s="1101"/>
      <c r="E217" s="1101"/>
      <c r="F217" s="1101"/>
      <c r="G217" s="1101"/>
      <c r="H217" s="1070"/>
      <c r="I217" s="1835"/>
      <c r="J217" s="1834"/>
      <c r="K217" s="1836"/>
      <c r="L217" s="1837"/>
      <c r="M217" s="1837">
        <v>91</v>
      </c>
    </row>
    <row r="218" spans="1:13" ht="21" customHeight="1">
      <c r="A218" s="1838"/>
      <c r="B218" s="1839"/>
      <c r="C218" s="1840"/>
      <c r="D218" s="1841"/>
      <c r="E218" s="1841"/>
      <c r="F218" s="1841"/>
      <c r="G218" s="1841"/>
      <c r="H218" s="1838"/>
      <c r="I218" s="1842"/>
      <c r="J218" s="1840"/>
      <c r="K218" s="1843"/>
      <c r="L218" s="1844"/>
      <c r="M218" s="1844"/>
    </row>
    <row r="219" spans="1:13" ht="21" customHeight="1">
      <c r="A219" s="2870" t="s">
        <v>1</v>
      </c>
      <c r="B219" s="22" t="s">
        <v>2</v>
      </c>
      <c r="C219" s="39" t="s">
        <v>3</v>
      </c>
      <c r="D219" s="2695" t="s">
        <v>4</v>
      </c>
      <c r="E219" s="2747"/>
      <c r="F219" s="2747"/>
      <c r="G219" s="2748"/>
      <c r="H219" s="2873" t="s">
        <v>5</v>
      </c>
      <c r="I219" s="45" t="s">
        <v>6</v>
      </c>
      <c r="J219" s="14" t="s">
        <v>7</v>
      </c>
      <c r="K219" s="14" t="s">
        <v>8</v>
      </c>
      <c r="L219" s="2860" t="s">
        <v>9</v>
      </c>
      <c r="M219" s="2860" t="s">
        <v>10</v>
      </c>
    </row>
    <row r="220" spans="1:13" ht="21" customHeight="1">
      <c r="A220" s="2871"/>
      <c r="B220" s="21" t="s">
        <v>11</v>
      </c>
      <c r="C220" s="415" t="s">
        <v>12</v>
      </c>
      <c r="D220" s="11">
        <v>1</v>
      </c>
      <c r="E220" s="11">
        <v>2</v>
      </c>
      <c r="F220" s="12">
        <v>3</v>
      </c>
      <c r="G220" s="12">
        <v>4</v>
      </c>
      <c r="H220" s="2874"/>
      <c r="I220" s="13" t="s">
        <v>13</v>
      </c>
      <c r="J220" s="10" t="s">
        <v>14</v>
      </c>
      <c r="K220" s="10" t="s">
        <v>15</v>
      </c>
      <c r="L220" s="2861"/>
      <c r="M220" s="2861"/>
    </row>
    <row r="221" spans="1:13" ht="21" customHeight="1">
      <c r="A221" s="2872"/>
      <c r="B221" s="465"/>
      <c r="C221" s="465"/>
      <c r="D221" s="25"/>
      <c r="E221" s="25"/>
      <c r="F221" s="25"/>
      <c r="G221" s="25"/>
      <c r="H221" s="2875"/>
      <c r="I221" s="25"/>
      <c r="J221" s="18" t="s">
        <v>16</v>
      </c>
      <c r="K221" s="466" t="s">
        <v>17</v>
      </c>
      <c r="L221" s="2862"/>
      <c r="M221" s="2862"/>
    </row>
    <row r="222" spans="1:13" ht="21" customHeight="1">
      <c r="A222" s="906"/>
      <c r="B222" s="1812"/>
      <c r="C222" s="949"/>
      <c r="D222" s="981"/>
      <c r="E222" s="981"/>
      <c r="F222" s="981"/>
      <c r="G222" s="981"/>
      <c r="H222" s="906" t="s">
        <v>2337</v>
      </c>
      <c r="I222" s="1810">
        <v>60</v>
      </c>
      <c r="J222" s="949"/>
      <c r="K222" s="912"/>
      <c r="L222" s="1815"/>
      <c r="M222" s="1815"/>
    </row>
    <row r="223" spans="1:13" ht="21" customHeight="1">
      <c r="A223" s="906"/>
      <c r="B223" s="1812"/>
      <c r="C223" s="949"/>
      <c r="D223" s="981"/>
      <c r="E223" s="981"/>
      <c r="F223" s="981"/>
      <c r="G223" s="981"/>
      <c r="H223" s="906" t="s">
        <v>2338</v>
      </c>
      <c r="I223" s="1810">
        <v>100</v>
      </c>
      <c r="J223" s="949"/>
      <c r="K223" s="912"/>
      <c r="L223" s="1815"/>
      <c r="M223" s="1815"/>
    </row>
    <row r="224" spans="1:13" ht="21" customHeight="1">
      <c r="A224" s="906"/>
      <c r="B224" s="1812"/>
      <c r="C224" s="949"/>
      <c r="D224" s="981"/>
      <c r="E224" s="981"/>
      <c r="F224" s="981"/>
      <c r="G224" s="981"/>
      <c r="H224" s="906" t="s">
        <v>2339</v>
      </c>
      <c r="I224" s="1810"/>
      <c r="J224" s="949"/>
      <c r="K224" s="912"/>
      <c r="L224" s="1815"/>
      <c r="M224" s="1815"/>
    </row>
    <row r="225" spans="1:13" ht="21" customHeight="1">
      <c r="A225" s="906"/>
      <c r="B225" s="1812"/>
      <c r="C225" s="949"/>
      <c r="D225" s="981"/>
      <c r="E225" s="981"/>
      <c r="F225" s="981"/>
      <c r="G225" s="981"/>
      <c r="H225" s="906"/>
      <c r="I225" s="1810"/>
      <c r="J225" s="949"/>
      <c r="K225" s="912"/>
      <c r="L225" s="1815"/>
      <c r="M225" s="1815"/>
    </row>
    <row r="226" spans="1:13" ht="21" customHeight="1">
      <c r="A226" s="906"/>
      <c r="B226" s="1812"/>
      <c r="C226" s="949"/>
      <c r="D226" s="981"/>
      <c r="E226" s="981"/>
      <c r="F226" s="981"/>
      <c r="G226" s="981"/>
      <c r="H226" s="906"/>
      <c r="I226" s="1810"/>
      <c r="J226" s="949"/>
      <c r="K226" s="912"/>
      <c r="L226" s="1815"/>
      <c r="M226" s="1815"/>
    </row>
    <row r="227" spans="1:13" ht="21" customHeight="1">
      <c r="A227" s="906"/>
      <c r="B227" s="1812"/>
      <c r="C227" s="949"/>
      <c r="D227" s="981"/>
      <c r="E227" s="981"/>
      <c r="F227" s="981"/>
      <c r="G227" s="981"/>
      <c r="H227" s="906"/>
      <c r="I227" s="1810"/>
      <c r="J227" s="949"/>
      <c r="K227" s="912"/>
      <c r="L227" s="1815"/>
      <c r="M227" s="1815"/>
    </row>
    <row r="228" spans="1:13" ht="21" customHeight="1">
      <c r="A228" s="906"/>
      <c r="B228" s="1812"/>
      <c r="C228" s="949"/>
      <c r="D228" s="981"/>
      <c r="E228" s="981"/>
      <c r="F228" s="981"/>
      <c r="G228" s="981"/>
      <c r="H228" s="906"/>
      <c r="I228" s="1810"/>
      <c r="J228" s="949"/>
      <c r="K228" s="912"/>
      <c r="L228" s="1815"/>
      <c r="M228" s="1815"/>
    </row>
    <row r="229" spans="1:13" ht="21" customHeight="1">
      <c r="A229" s="906"/>
      <c r="B229" s="1812"/>
      <c r="C229" s="949"/>
      <c r="D229" s="981"/>
      <c r="E229" s="981"/>
      <c r="F229" s="981"/>
      <c r="G229" s="981"/>
      <c r="J229" s="949"/>
      <c r="K229" s="912"/>
      <c r="L229" s="1815"/>
      <c r="M229" s="1815"/>
    </row>
    <row r="230" spans="1:13" ht="21" customHeight="1">
      <c r="A230" s="906"/>
      <c r="B230" s="1812"/>
      <c r="C230" s="949"/>
      <c r="D230" s="981"/>
      <c r="E230" s="981"/>
      <c r="F230" s="981"/>
      <c r="G230" s="981"/>
      <c r="J230" s="949"/>
      <c r="K230" s="912"/>
      <c r="L230" s="1815"/>
      <c r="M230" s="1815"/>
    </row>
    <row r="231" spans="1:13" ht="21" customHeight="1">
      <c r="A231" s="1211"/>
      <c r="B231" s="503"/>
      <c r="C231" s="503"/>
      <c r="D231" s="503"/>
      <c r="E231" s="503"/>
      <c r="F231" s="503"/>
      <c r="G231" s="1010"/>
      <c r="H231" s="1845" t="s">
        <v>397</v>
      </c>
      <c r="I231" s="1846">
        <v>7500</v>
      </c>
      <c r="J231" s="584"/>
      <c r="K231" s="1211"/>
      <c r="L231" s="503"/>
      <c r="M231" s="1010"/>
    </row>
    <row r="232" spans="1:13" ht="21" customHeight="1">
      <c r="A232" s="1847"/>
      <c r="B232" s="178"/>
      <c r="C232" s="178"/>
      <c r="D232" s="178"/>
      <c r="E232" s="178"/>
      <c r="F232" s="178"/>
      <c r="G232" s="1848"/>
      <c r="H232" s="2698" t="s">
        <v>18</v>
      </c>
      <c r="I232" s="2699"/>
      <c r="J232" s="2700"/>
      <c r="K232" s="1847"/>
      <c r="L232" s="178"/>
      <c r="M232" s="1848"/>
    </row>
    <row r="233" spans="1:13" ht="21" customHeight="1">
      <c r="A233" s="2863" t="s">
        <v>2340</v>
      </c>
      <c r="B233" s="2864"/>
      <c r="C233" s="2864"/>
      <c r="D233" s="2864"/>
      <c r="E233" s="2864"/>
      <c r="F233" s="2864"/>
      <c r="G233" s="2865"/>
      <c r="H233" s="2757" t="s">
        <v>2341</v>
      </c>
      <c r="I233" s="2758"/>
      <c r="J233" s="2773"/>
      <c r="K233" s="2751" t="s">
        <v>2342</v>
      </c>
      <c r="L233" s="2752"/>
      <c r="M233" s="2753"/>
    </row>
    <row r="234" spans="1:13" ht="21" customHeight="1">
      <c r="A234" s="2754"/>
      <c r="B234" s="2755"/>
      <c r="C234" s="2755"/>
      <c r="D234" s="2755"/>
      <c r="E234" s="2755"/>
      <c r="F234" s="2755"/>
      <c r="G234" s="2756"/>
      <c r="H234" s="2759"/>
      <c r="I234" s="2760"/>
      <c r="J234" s="2774"/>
      <c r="K234" s="2754"/>
      <c r="L234" s="2755"/>
      <c r="M234" s="2756"/>
    </row>
    <row r="241" spans="1:13" ht="21" customHeight="1">
      <c r="A241" s="1849"/>
      <c r="B241" s="1849"/>
      <c r="C241" s="1849"/>
      <c r="D241" s="1849"/>
      <c r="E241" s="1849"/>
      <c r="F241" s="1849"/>
      <c r="G241" s="1849"/>
      <c r="H241" s="1849"/>
      <c r="I241" s="1849"/>
      <c r="J241" s="1849"/>
      <c r="K241" s="1849"/>
      <c r="L241" s="1849"/>
      <c r="M241" s="1849">
        <v>92</v>
      </c>
    </row>
    <row r="242" spans="1:13" ht="21" customHeight="1">
      <c r="A242" s="1849"/>
      <c r="B242" s="1849"/>
      <c r="C242" s="1849"/>
      <c r="D242" s="1849"/>
      <c r="E242" s="1849"/>
      <c r="F242" s="1849"/>
      <c r="G242" s="1849"/>
      <c r="H242" s="1849"/>
      <c r="I242" s="1849"/>
      <c r="J242" s="1849"/>
      <c r="K242" s="1849"/>
      <c r="L242" s="1849"/>
      <c r="M242" s="1849"/>
    </row>
    <row r="243" spans="1:13" ht="21" customHeight="1">
      <c r="A243" s="1294" t="s">
        <v>2343</v>
      </c>
      <c r="B243" s="74"/>
      <c r="C243" s="74"/>
      <c r="D243" s="74"/>
      <c r="E243" s="74"/>
      <c r="F243" s="74"/>
      <c r="G243" s="74"/>
      <c r="H243" s="74"/>
      <c r="I243" s="845"/>
      <c r="J243" s="74"/>
      <c r="K243" s="74"/>
      <c r="L243" s="74"/>
      <c r="M243" s="1229"/>
    </row>
    <row r="244" spans="1:13" ht="21" customHeight="1">
      <c r="A244" s="2813" t="s">
        <v>725</v>
      </c>
      <c r="B244" s="2866"/>
      <c r="C244" s="2866"/>
      <c r="D244" s="2866"/>
      <c r="E244" s="2866"/>
      <c r="F244" s="2866"/>
      <c r="G244" s="2866"/>
      <c r="H244" s="2866"/>
      <c r="I244" s="2866"/>
      <c r="J244" s="2866"/>
      <c r="K244" s="2866"/>
      <c r="L244" s="2866"/>
      <c r="M244" s="2866"/>
    </row>
    <row r="245" spans="1:13" s="1855" customFormat="1" ht="23">
      <c r="A245" s="1850" t="s">
        <v>2344</v>
      </c>
      <c r="B245" s="1851"/>
      <c r="C245" s="1851"/>
      <c r="D245" s="1851"/>
      <c r="E245" s="1851"/>
      <c r="F245" s="1851"/>
      <c r="G245" s="1852"/>
      <c r="H245" s="1853"/>
      <c r="I245" s="1854"/>
      <c r="L245" s="1856"/>
      <c r="M245" s="1856"/>
    </row>
    <row r="246" spans="1:13" s="1855" customFormat="1" ht="21" customHeight="1">
      <c r="A246" s="1850" t="s">
        <v>2345</v>
      </c>
      <c r="B246" s="1850"/>
      <c r="C246" s="1857"/>
      <c r="D246" s="1850"/>
      <c r="E246" s="1850"/>
      <c r="F246" s="1850"/>
      <c r="G246" s="1858"/>
      <c r="H246" s="1859"/>
      <c r="I246" s="1860"/>
      <c r="J246" s="1858"/>
      <c r="K246" s="1850"/>
      <c r="L246" s="1861"/>
      <c r="M246" s="1861"/>
    </row>
    <row r="247" spans="1:13" ht="21" customHeight="1">
      <c r="A247" s="2856" t="s">
        <v>393</v>
      </c>
      <c r="B247" s="2857"/>
      <c r="C247" s="2857"/>
      <c r="D247" s="2857"/>
      <c r="E247" s="2857"/>
      <c r="F247" s="2857"/>
      <c r="G247" s="2857"/>
      <c r="H247" s="2857"/>
      <c r="I247" s="845"/>
      <c r="J247" s="1533"/>
      <c r="K247" s="74"/>
      <c r="L247" s="74"/>
      <c r="M247" s="74"/>
    </row>
    <row r="248" spans="1:13" s="1855" customFormat="1" ht="21" customHeight="1">
      <c r="A248" s="1850" t="s">
        <v>2346</v>
      </c>
      <c r="B248" s="1851"/>
      <c r="C248" s="1862"/>
      <c r="D248" s="1851"/>
      <c r="E248" s="1863"/>
      <c r="F248" s="1863"/>
      <c r="G248" s="1852"/>
      <c r="H248" s="1853"/>
      <c r="I248" s="1864"/>
      <c r="J248" s="1865"/>
      <c r="K248" s="1861"/>
      <c r="L248" s="1861"/>
      <c r="M248" s="1861"/>
    </row>
    <row r="249" spans="1:13" s="1855" customFormat="1" ht="21" customHeight="1">
      <c r="A249" s="1851" t="s">
        <v>2347</v>
      </c>
      <c r="B249" s="1851"/>
      <c r="C249" s="1851"/>
      <c r="D249" s="1851"/>
      <c r="E249" s="1851"/>
      <c r="F249" s="1851"/>
      <c r="G249" s="1851"/>
      <c r="H249" s="1851"/>
      <c r="I249" s="1851"/>
      <c r="J249" s="1851"/>
      <c r="K249" s="1851"/>
      <c r="L249" s="1851"/>
      <c r="M249" s="1861"/>
    </row>
    <row r="250" spans="1:13" s="1855" customFormat="1" ht="21" customHeight="1">
      <c r="A250" s="2858" t="s">
        <v>2348</v>
      </c>
      <c r="B250" s="2858"/>
      <c r="C250" s="2858"/>
      <c r="D250" s="2858"/>
      <c r="E250" s="2858"/>
      <c r="F250" s="2858"/>
      <c r="G250" s="2858"/>
      <c r="H250" s="2858"/>
      <c r="I250" s="2858"/>
      <c r="J250" s="2858"/>
      <c r="K250" s="2858"/>
      <c r="L250" s="2858"/>
      <c r="M250" s="1861"/>
    </row>
    <row r="251" spans="1:13" s="1855" customFormat="1" ht="21" customHeight="1">
      <c r="A251" s="1851" t="s">
        <v>2349</v>
      </c>
      <c r="B251" s="1851"/>
      <c r="C251" s="1851"/>
      <c r="D251" s="1851"/>
      <c r="E251" s="1851"/>
      <c r="F251" s="1851"/>
      <c r="G251" s="1851"/>
      <c r="H251" s="1851"/>
      <c r="I251" s="1851"/>
      <c r="J251" s="1851"/>
      <c r="K251" s="1851"/>
      <c r="L251" s="1851"/>
      <c r="M251" s="1861"/>
    </row>
    <row r="252" spans="1:13" s="1855" customFormat="1" ht="21" customHeight="1">
      <c r="A252" s="1850" t="s">
        <v>2350</v>
      </c>
      <c r="B252" s="1851"/>
      <c r="C252" s="1862"/>
      <c r="D252" s="1851"/>
      <c r="E252" s="1863"/>
      <c r="F252" s="1863"/>
      <c r="G252" s="1852"/>
      <c r="H252" s="1853"/>
      <c r="I252" s="1864"/>
      <c r="J252" s="1865"/>
      <c r="K252" s="1861"/>
      <c r="L252" s="1861"/>
      <c r="M252" s="1861"/>
    </row>
    <row r="253" spans="1:13" ht="21" customHeight="1">
      <c r="A253" s="2859"/>
      <c r="B253" s="2857"/>
      <c r="C253" s="2857"/>
      <c r="D253" s="2857"/>
      <c r="E253" s="2857"/>
      <c r="F253" s="2857"/>
      <c r="G253" s="2857"/>
      <c r="H253" s="2857"/>
      <c r="I253" s="2857"/>
      <c r="J253" s="2857"/>
      <c r="K253" s="1708"/>
      <c r="L253" s="240"/>
      <c r="M253" s="240"/>
    </row>
    <row r="254" spans="1:13" s="1855" customFormat="1" ht="21" customHeight="1">
      <c r="A254" s="1850" t="s">
        <v>2351</v>
      </c>
      <c r="B254" s="1851"/>
      <c r="C254" s="1862"/>
      <c r="D254" s="1851"/>
      <c r="E254" s="1863"/>
      <c r="F254" s="1863"/>
      <c r="G254" s="1852"/>
      <c r="H254" s="1853"/>
      <c r="I254" s="1864"/>
      <c r="J254" s="1865"/>
      <c r="K254" s="1861"/>
      <c r="L254" s="1861"/>
      <c r="M254" s="1861"/>
    </row>
    <row r="255" spans="1:13" s="1855" customFormat="1" ht="21" customHeight="1">
      <c r="A255" s="1850" t="s">
        <v>2352</v>
      </c>
      <c r="B255" s="1850"/>
      <c r="C255" s="1850"/>
      <c r="D255" s="1850"/>
      <c r="E255" s="1850"/>
      <c r="F255" s="1850"/>
      <c r="G255" s="1866"/>
      <c r="H255" s="1853"/>
      <c r="I255" s="1854"/>
      <c r="L255" s="1856"/>
      <c r="M255" s="1856"/>
    </row>
    <row r="256" spans="1:13" s="1855" customFormat="1" ht="21" customHeight="1">
      <c r="A256" s="1867" t="s">
        <v>2353</v>
      </c>
      <c r="B256" s="1850"/>
      <c r="C256" s="1850"/>
      <c r="D256" s="1850"/>
      <c r="E256" s="1850"/>
      <c r="F256" s="1850"/>
      <c r="G256" s="1866"/>
      <c r="H256" s="1853"/>
      <c r="I256" s="1854"/>
      <c r="L256" s="1856"/>
      <c r="M256" s="1856"/>
    </row>
    <row r="257" spans="1:13" s="1855" customFormat="1" ht="21" customHeight="1">
      <c r="A257" s="2853" t="s">
        <v>2354</v>
      </c>
      <c r="B257" s="2853"/>
      <c r="C257" s="2853"/>
      <c r="D257" s="2853"/>
      <c r="E257" s="2853"/>
      <c r="F257" s="2853"/>
      <c r="G257" s="2853"/>
      <c r="H257" s="2853"/>
      <c r="I257" s="2853"/>
      <c r="J257" s="2853"/>
      <c r="K257" s="2853"/>
      <c r="L257" s="1856"/>
      <c r="M257" s="1856"/>
    </row>
    <row r="258" spans="1:13" s="1855" customFormat="1" ht="21" customHeight="1">
      <c r="A258" s="1850" t="s">
        <v>0</v>
      </c>
      <c r="B258" s="1867"/>
      <c r="C258" s="1850"/>
      <c r="D258" s="1850"/>
      <c r="E258" s="1850"/>
      <c r="F258" s="1850"/>
      <c r="G258" s="1866"/>
      <c r="H258" s="1853"/>
      <c r="I258" s="1854"/>
      <c r="L258" s="1856"/>
      <c r="M258" s="1856"/>
    </row>
    <row r="259" spans="1:13" s="1855" customFormat="1" ht="21" customHeight="1">
      <c r="A259" s="1856" t="s">
        <v>2355</v>
      </c>
      <c r="B259" s="1856"/>
      <c r="C259" s="1856"/>
      <c r="D259" s="1856"/>
      <c r="E259" s="1856"/>
      <c r="F259" s="1856"/>
      <c r="G259" s="1856"/>
      <c r="H259" s="1856"/>
      <c r="I259" s="1856"/>
      <c r="J259" s="1856"/>
      <c r="K259" s="1856"/>
      <c r="L259" s="1856"/>
      <c r="M259" s="1856"/>
    </row>
    <row r="260" spans="1:13" s="1855" customFormat="1" ht="21" customHeight="1">
      <c r="A260" s="1856" t="s">
        <v>2356</v>
      </c>
      <c r="B260" s="1856"/>
      <c r="C260" s="1856"/>
      <c r="D260" s="1856"/>
      <c r="E260" s="1856"/>
      <c r="F260" s="1856"/>
      <c r="G260" s="1856"/>
      <c r="H260" s="1856"/>
      <c r="I260" s="1856"/>
      <c r="J260" s="1856"/>
      <c r="K260" s="1856"/>
      <c r="L260" s="1856"/>
      <c r="M260" s="1856"/>
    </row>
    <row r="261" spans="1:13" s="1855" customFormat="1" ht="21" customHeight="1">
      <c r="A261" s="1856" t="s">
        <v>2357</v>
      </c>
      <c r="B261" s="1856"/>
      <c r="C261" s="1856"/>
      <c r="D261" s="1856"/>
      <c r="E261" s="1856"/>
      <c r="F261" s="1856"/>
      <c r="G261" s="1856"/>
      <c r="H261" s="1856"/>
      <c r="I261" s="1856"/>
      <c r="J261" s="1856"/>
      <c r="K261" s="1867"/>
      <c r="L261" s="1856"/>
      <c r="M261" s="1856"/>
    </row>
    <row r="262" spans="1:13" ht="21" customHeight="1">
      <c r="A262" s="2859"/>
      <c r="B262" s="2857"/>
      <c r="C262" s="2857"/>
      <c r="D262" s="2857"/>
      <c r="E262" s="2857"/>
      <c r="F262" s="2857"/>
      <c r="G262" s="2857"/>
      <c r="H262" s="2857"/>
      <c r="I262" s="2857"/>
      <c r="J262" s="2857"/>
      <c r="K262" s="2857"/>
      <c r="L262" s="2857"/>
      <c r="M262" s="2857"/>
    </row>
    <row r="263" spans="1:13" ht="21" customHeight="1">
      <c r="A263" s="1712"/>
      <c r="B263" s="1868"/>
      <c r="C263" s="1868"/>
      <c r="D263" s="1868"/>
      <c r="E263" s="1868"/>
      <c r="F263" s="1868"/>
      <c r="G263" s="1868"/>
      <c r="H263" s="1868"/>
      <c r="I263" s="1868"/>
      <c r="J263" s="1868"/>
      <c r="K263" s="1868"/>
      <c r="L263" s="1868"/>
      <c r="M263" s="1868"/>
    </row>
    <row r="264" spans="1:13" ht="21" customHeight="1">
      <c r="A264" s="1712"/>
      <c r="B264" s="1868"/>
      <c r="C264" s="1868"/>
      <c r="D264" s="1868"/>
      <c r="E264" s="1868"/>
      <c r="F264" s="1868"/>
      <c r="G264" s="1868"/>
      <c r="H264" s="1868"/>
      <c r="I264" s="1868"/>
      <c r="J264" s="1868"/>
      <c r="K264" s="1868"/>
      <c r="L264" s="1868"/>
      <c r="M264" s="1868"/>
    </row>
    <row r="265" spans="1:13" ht="21" customHeight="1">
      <c r="A265" s="1712"/>
      <c r="B265" s="1868"/>
      <c r="C265" s="1868"/>
      <c r="D265" s="1868"/>
      <c r="E265" s="1868"/>
      <c r="F265" s="1868"/>
      <c r="G265" s="1868"/>
      <c r="H265" s="1868"/>
      <c r="I265" s="1868"/>
      <c r="J265" s="1868"/>
      <c r="K265" s="1868"/>
      <c r="L265" s="1868"/>
      <c r="M265" s="1868">
        <v>93</v>
      </c>
    </row>
    <row r="266" spans="1:13" ht="21" customHeight="1">
      <c r="A266" s="1712"/>
      <c r="B266" s="1868"/>
      <c r="C266" s="1868"/>
      <c r="D266" s="1868"/>
      <c r="E266" s="1868"/>
      <c r="F266" s="1868"/>
      <c r="G266" s="1868"/>
      <c r="H266" s="1868"/>
      <c r="I266" s="1868"/>
      <c r="J266" s="1868"/>
      <c r="K266" s="1868"/>
      <c r="L266" s="1868"/>
      <c r="M266" s="1868"/>
    </row>
    <row r="267" spans="1:13" s="1855" customFormat="1" ht="21" customHeight="1">
      <c r="A267" s="1856" t="s">
        <v>2358</v>
      </c>
      <c r="B267" s="1856"/>
      <c r="C267" s="1869"/>
      <c r="D267" s="1869"/>
      <c r="E267" s="1869"/>
      <c r="F267" s="1869"/>
      <c r="G267" s="1869"/>
      <c r="H267" s="1856"/>
      <c r="I267" s="1856"/>
      <c r="J267" s="1856"/>
      <c r="K267" s="1856"/>
      <c r="L267" s="1856"/>
      <c r="M267" s="1856"/>
    </row>
    <row r="268" spans="1:13" s="1855" customFormat="1" ht="21" customHeight="1">
      <c r="A268" s="2853" t="s">
        <v>2359</v>
      </c>
      <c r="B268" s="2853"/>
      <c r="C268" s="2853"/>
      <c r="D268" s="2853"/>
      <c r="E268" s="2853"/>
      <c r="F268" s="2853"/>
      <c r="G268" s="2853"/>
      <c r="H268" s="2853"/>
      <c r="I268" s="2853"/>
      <c r="J268" s="2853"/>
      <c r="K268" s="2853"/>
      <c r="L268" s="2853"/>
      <c r="M268" s="2853"/>
    </row>
    <row r="269" spans="1:13" s="1855" customFormat="1" ht="21" customHeight="1">
      <c r="A269" s="2853" t="s">
        <v>2360</v>
      </c>
      <c r="B269" s="2853"/>
      <c r="C269" s="2853"/>
      <c r="D269" s="2853"/>
      <c r="E269" s="2853"/>
      <c r="F269" s="2853"/>
      <c r="G269" s="2853"/>
      <c r="H269" s="2853"/>
      <c r="I269" s="2853"/>
      <c r="J269" s="2853"/>
      <c r="K269" s="2853"/>
      <c r="L269" s="2853"/>
      <c r="M269" s="2853"/>
    </row>
    <row r="270" spans="1:13" s="1855" customFormat="1" ht="21" customHeight="1">
      <c r="A270" s="2853" t="s">
        <v>2361</v>
      </c>
      <c r="B270" s="2853"/>
      <c r="C270" s="2853"/>
      <c r="D270" s="2853"/>
      <c r="E270" s="2853"/>
      <c r="F270" s="2853"/>
      <c r="G270" s="2853"/>
      <c r="H270" s="2853"/>
      <c r="I270" s="2853"/>
      <c r="J270" s="2853"/>
      <c r="K270" s="2853"/>
      <c r="L270" s="2853"/>
      <c r="M270" s="2853"/>
    </row>
    <row r="271" spans="1:13" s="1855" customFormat="1" ht="21" customHeight="1">
      <c r="A271" s="1867" t="s">
        <v>2362</v>
      </c>
      <c r="B271" s="1867"/>
      <c r="C271" s="1867"/>
      <c r="D271" s="1867"/>
      <c r="E271" s="1867"/>
      <c r="F271" s="1867"/>
      <c r="G271" s="1867"/>
      <c r="H271" s="1867"/>
      <c r="I271" s="1867"/>
      <c r="J271" s="1867"/>
      <c r="K271" s="1867"/>
      <c r="L271" s="1867"/>
      <c r="M271" s="1867"/>
    </row>
    <row r="272" spans="1:13" s="1855" customFormat="1" ht="21" customHeight="1">
      <c r="A272" s="1867"/>
      <c r="B272" s="1867"/>
      <c r="C272" s="1867"/>
      <c r="D272" s="1867"/>
      <c r="E272" s="1867"/>
      <c r="F272" s="1867"/>
      <c r="G272" s="1867"/>
      <c r="H272" s="1867"/>
      <c r="I272" s="1867"/>
      <c r="J272" s="1867"/>
      <c r="K272" s="1867"/>
      <c r="L272" s="1867"/>
      <c r="M272" s="1867"/>
    </row>
    <row r="273" spans="1:13" ht="21" customHeight="1">
      <c r="A273" s="1870" t="s">
        <v>1</v>
      </c>
      <c r="B273" s="1870" t="s">
        <v>2</v>
      </c>
      <c r="C273" s="1871" t="s">
        <v>3</v>
      </c>
      <c r="D273" s="2854" t="s">
        <v>4</v>
      </c>
      <c r="E273" s="2855"/>
      <c r="F273" s="2855"/>
      <c r="G273" s="2855"/>
      <c r="H273" s="1872" t="s">
        <v>5</v>
      </c>
      <c r="I273" s="1871" t="s">
        <v>6</v>
      </c>
      <c r="J273" s="1870" t="s">
        <v>7</v>
      </c>
      <c r="K273" s="1870" t="s">
        <v>8</v>
      </c>
      <c r="L273" s="1873" t="s">
        <v>9</v>
      </c>
      <c r="M273" s="1873" t="s">
        <v>10</v>
      </c>
    </row>
    <row r="274" spans="1:13" ht="21" customHeight="1">
      <c r="A274" s="1874"/>
      <c r="B274" s="1874" t="s">
        <v>11</v>
      </c>
      <c r="C274" s="223" t="s">
        <v>12</v>
      </c>
      <c r="D274" s="603">
        <v>1</v>
      </c>
      <c r="E274" s="603">
        <v>2</v>
      </c>
      <c r="F274" s="603">
        <v>3</v>
      </c>
      <c r="G274" s="603">
        <v>4</v>
      </c>
      <c r="H274" s="1875"/>
      <c r="I274" s="603" t="s">
        <v>13</v>
      </c>
      <c r="J274" s="1874" t="s">
        <v>14</v>
      </c>
      <c r="K274" s="1874" t="s">
        <v>15</v>
      </c>
      <c r="L274" s="1876"/>
      <c r="M274" s="1876"/>
    </row>
    <row r="275" spans="1:13" ht="21" customHeight="1">
      <c r="A275" s="1877"/>
      <c r="B275" s="465"/>
      <c r="C275" s="465"/>
      <c r="D275" s="1878"/>
      <c r="E275" s="1878"/>
      <c r="F275" s="1878"/>
      <c r="G275" s="1878"/>
      <c r="H275" s="1879"/>
      <c r="I275" s="1878"/>
      <c r="J275" s="1880" t="s">
        <v>16</v>
      </c>
      <c r="K275" s="1880" t="s">
        <v>17</v>
      </c>
      <c r="L275" s="1877"/>
      <c r="M275" s="1877"/>
    </row>
    <row r="276" spans="1:13" ht="21" customHeight="1">
      <c r="A276" s="1881" t="s">
        <v>2363</v>
      </c>
      <c r="B276" s="419" t="s">
        <v>2364</v>
      </c>
      <c r="C276" s="1232" t="s">
        <v>2365</v>
      </c>
      <c r="D276" s="46" t="s">
        <v>27</v>
      </c>
      <c r="E276" s="584"/>
      <c r="F276" s="46"/>
      <c r="G276" s="1253"/>
      <c r="H276" s="1144" t="s">
        <v>656</v>
      </c>
      <c r="I276" s="1882"/>
      <c r="J276" s="59"/>
      <c r="K276" s="457"/>
      <c r="L276" s="1883"/>
      <c r="M276" s="419"/>
    </row>
    <row r="277" spans="1:13" ht="21" customHeight="1">
      <c r="A277" s="493" t="s">
        <v>2366</v>
      </c>
      <c r="B277" s="423" t="s">
        <v>2367</v>
      </c>
      <c r="C277" s="594">
        <v>23743</v>
      </c>
      <c r="D277" s="764"/>
      <c r="E277" s="496" t="s">
        <v>27</v>
      </c>
      <c r="F277" s="764"/>
      <c r="G277" s="764"/>
      <c r="H277" s="154" t="s">
        <v>2368</v>
      </c>
      <c r="I277" s="121"/>
      <c r="J277" s="369"/>
      <c r="K277" s="1226" t="s">
        <v>2369</v>
      </c>
      <c r="L277" s="369" t="s">
        <v>2370</v>
      </c>
      <c r="M277" s="472" t="s">
        <v>2371</v>
      </c>
    </row>
    <row r="278" spans="1:13" ht="21" customHeight="1">
      <c r="A278" s="156" t="s">
        <v>2372</v>
      </c>
      <c r="B278" s="156" t="s">
        <v>2373</v>
      </c>
      <c r="C278" s="594">
        <v>23894</v>
      </c>
      <c r="D278" s="764"/>
      <c r="E278" s="764"/>
      <c r="F278" s="496" t="s">
        <v>27</v>
      </c>
      <c r="G278" s="496"/>
      <c r="H278" s="1223" t="s">
        <v>2374</v>
      </c>
      <c r="I278" s="1201">
        <v>2800</v>
      </c>
      <c r="J278" s="470"/>
      <c r="K278" s="156" t="s">
        <v>1800</v>
      </c>
      <c r="L278" s="369"/>
      <c r="M278" s="493" t="s">
        <v>2375</v>
      </c>
    </row>
    <row r="279" spans="1:13" ht="21" customHeight="1">
      <c r="A279" s="493" t="s">
        <v>2376</v>
      </c>
      <c r="B279" s="156"/>
      <c r="C279" s="1199" t="s">
        <v>2377</v>
      </c>
      <c r="D279" s="1201"/>
      <c r="E279" s="1201"/>
      <c r="F279" s="496"/>
      <c r="G279" s="496" t="s">
        <v>27</v>
      </c>
      <c r="H279" s="154" t="s">
        <v>2378</v>
      </c>
      <c r="I279" s="1884"/>
      <c r="J279" s="470"/>
      <c r="K279" s="1226" t="s">
        <v>295</v>
      </c>
      <c r="L279" s="472" t="s">
        <v>649</v>
      </c>
      <c r="M279" s="763"/>
    </row>
    <row r="280" spans="1:13" ht="21" customHeight="1">
      <c r="A280" s="156" t="s">
        <v>2379</v>
      </c>
      <c r="B280" s="223" t="s">
        <v>2380</v>
      </c>
      <c r="C280" s="550"/>
      <c r="D280" s="423"/>
      <c r="E280" s="423"/>
      <c r="F280" s="423"/>
      <c r="G280" s="423"/>
      <c r="H280" s="154" t="s">
        <v>2381</v>
      </c>
      <c r="I280" s="1201">
        <v>700</v>
      </c>
      <c r="J280" s="369"/>
      <c r="K280" s="156"/>
      <c r="L280" s="472"/>
      <c r="M280" s="763"/>
    </row>
    <row r="281" spans="1:13" ht="21" customHeight="1">
      <c r="A281" s="1885"/>
      <c r="B281" s="427"/>
      <c r="C281" s="369"/>
      <c r="D281" s="423"/>
      <c r="E281" s="423"/>
      <c r="F281" s="423"/>
      <c r="G281" s="423"/>
      <c r="H281" s="291" t="s">
        <v>417</v>
      </c>
      <c r="I281" s="1884">
        <v>3500</v>
      </c>
      <c r="J281" s="596" t="s">
        <v>47</v>
      </c>
      <c r="K281" s="428"/>
      <c r="L281" s="420"/>
      <c r="M281" s="420"/>
    </row>
    <row r="282" spans="1:13" ht="21" customHeight="1">
      <c r="A282" s="1241" t="s">
        <v>2382</v>
      </c>
      <c r="B282" s="156" t="s">
        <v>2383</v>
      </c>
      <c r="C282" s="550" t="s">
        <v>1124</v>
      </c>
      <c r="D282" s="1886" t="s">
        <v>27</v>
      </c>
      <c r="E282" s="1886"/>
      <c r="F282" s="1887"/>
      <c r="G282" s="1887"/>
      <c r="H282" s="154"/>
      <c r="I282" s="156"/>
      <c r="J282" s="156"/>
      <c r="K282" s="1226" t="s">
        <v>2091</v>
      </c>
      <c r="L282" s="423" t="s">
        <v>649</v>
      </c>
      <c r="M282" s="763" t="s">
        <v>2384</v>
      </c>
    </row>
    <row r="283" spans="1:13" ht="21" customHeight="1">
      <c r="A283" s="109" t="s">
        <v>2385</v>
      </c>
      <c r="B283" s="156" t="s">
        <v>2386</v>
      </c>
      <c r="C283" s="550"/>
      <c r="D283" s="1887"/>
      <c r="E283" s="1887"/>
      <c r="F283" s="1887"/>
      <c r="G283" s="1887"/>
      <c r="H283" s="223" t="s">
        <v>2387</v>
      </c>
      <c r="I283" s="156"/>
      <c r="J283" s="156"/>
      <c r="K283" s="423"/>
      <c r="L283" s="423"/>
      <c r="M283" s="763" t="s">
        <v>1024</v>
      </c>
    </row>
    <row r="284" spans="1:13" ht="21" customHeight="1">
      <c r="A284" s="109" t="s">
        <v>2388</v>
      </c>
      <c r="B284" s="156"/>
      <c r="C284" s="550"/>
      <c r="D284" s="1887"/>
      <c r="E284" s="1887"/>
      <c r="F284" s="1887"/>
      <c r="G284" s="1887"/>
      <c r="H284" s="1223"/>
      <c r="I284" s="152"/>
      <c r="J284" s="156"/>
      <c r="K284" s="423"/>
      <c r="L284" s="423"/>
      <c r="M284" s="549"/>
    </row>
    <row r="285" spans="1:13" ht="21" customHeight="1">
      <c r="A285" s="109" t="s">
        <v>2389</v>
      </c>
      <c r="B285" s="156"/>
      <c r="C285" s="550"/>
      <c r="D285" s="1887"/>
      <c r="E285" s="1887"/>
      <c r="F285" s="1887"/>
      <c r="G285" s="1887"/>
      <c r="H285" s="291"/>
      <c r="I285" s="1663"/>
      <c r="J285" s="147"/>
      <c r="K285" s="423"/>
      <c r="L285" s="423"/>
      <c r="M285" s="549"/>
    </row>
    <row r="286" spans="1:13" ht="21" customHeight="1">
      <c r="A286" s="1888"/>
      <c r="B286" s="1716"/>
      <c r="C286" s="1742"/>
      <c r="D286" s="1721"/>
      <c r="E286" s="1721"/>
      <c r="F286" s="1721"/>
      <c r="G286" s="1721"/>
      <c r="H286" s="1716"/>
      <c r="I286" s="1738"/>
      <c r="J286" s="1742"/>
      <c r="K286" s="1739"/>
      <c r="L286" s="1741"/>
      <c r="M286" s="1739"/>
    </row>
    <row r="287" spans="1:13" ht="21" customHeight="1">
      <c r="A287" s="1743"/>
      <c r="B287" s="1743"/>
      <c r="C287" s="1744"/>
      <c r="D287" s="1745"/>
      <c r="E287" s="1745"/>
      <c r="F287" s="1745"/>
      <c r="G287" s="1745"/>
      <c r="H287" s="1889"/>
      <c r="I287" s="1890"/>
      <c r="J287" s="1267"/>
      <c r="K287" s="1748"/>
      <c r="L287" s="1749"/>
      <c r="M287" s="319"/>
    </row>
    <row r="288" spans="1:13" ht="21" customHeight="1">
      <c r="A288" s="1891"/>
      <c r="B288" s="1891"/>
      <c r="C288" s="1892"/>
      <c r="D288" s="1893"/>
      <c r="E288" s="1893"/>
      <c r="F288" s="1893"/>
      <c r="G288" s="1893"/>
      <c r="H288" s="1894"/>
      <c r="I288" s="1895"/>
      <c r="J288" s="1896"/>
      <c r="K288" s="1897"/>
      <c r="L288" s="1898"/>
      <c r="M288" s="1897"/>
    </row>
    <row r="289" spans="1:13" ht="21" customHeight="1">
      <c r="A289" s="1899"/>
      <c r="B289" s="1899"/>
      <c r="C289" s="1900"/>
      <c r="D289" s="1837"/>
      <c r="E289" s="1837"/>
      <c r="F289" s="1837"/>
      <c r="G289" s="1837"/>
      <c r="H289" s="1901"/>
      <c r="I289" s="1902"/>
      <c r="J289" s="1903"/>
      <c r="K289" s="1904"/>
      <c r="L289" s="1905"/>
      <c r="M289" s="2688" t="s">
        <v>3702</v>
      </c>
    </row>
    <row r="290" spans="1:13" ht="21" customHeight="1">
      <c r="A290" s="381"/>
      <c r="B290" s="381"/>
      <c r="C290" s="1906"/>
      <c r="D290" s="1906"/>
      <c r="E290" s="1906"/>
      <c r="F290" s="1906"/>
      <c r="G290" s="1906"/>
      <c r="H290" s="381"/>
      <c r="I290" s="1907"/>
      <c r="J290" s="381"/>
      <c r="K290" s="381"/>
      <c r="L290" s="381"/>
      <c r="M290" s="363"/>
    </row>
    <row r="291" spans="1:13" ht="21" customHeight="1">
      <c r="A291" s="1908" t="s">
        <v>1</v>
      </c>
      <c r="B291" s="1908" t="s">
        <v>2</v>
      </c>
      <c r="C291" s="1909" t="s">
        <v>3</v>
      </c>
      <c r="D291" s="2842" t="s">
        <v>4</v>
      </c>
      <c r="E291" s="2843"/>
      <c r="F291" s="2843"/>
      <c r="G291" s="2843"/>
      <c r="H291" s="1910" t="s">
        <v>5</v>
      </c>
      <c r="I291" s="1909" t="s">
        <v>6</v>
      </c>
      <c r="J291" s="1908" t="s">
        <v>7</v>
      </c>
      <c r="K291" s="1908" t="s">
        <v>8</v>
      </c>
      <c r="L291" s="1911" t="s">
        <v>9</v>
      </c>
      <c r="M291" s="1911" t="s">
        <v>10</v>
      </c>
    </row>
    <row r="292" spans="1:13" ht="21" customHeight="1">
      <c r="A292" s="1758"/>
      <c r="B292" s="1758" t="s">
        <v>11</v>
      </c>
      <c r="C292" s="1912" t="s">
        <v>12</v>
      </c>
      <c r="D292" s="1764">
        <v>1</v>
      </c>
      <c r="E292" s="1764">
        <v>2</v>
      </c>
      <c r="F292" s="1764">
        <v>3</v>
      </c>
      <c r="G292" s="1764">
        <v>4</v>
      </c>
      <c r="H292" s="1913"/>
      <c r="I292" s="1764" t="s">
        <v>13</v>
      </c>
      <c r="J292" s="1758" t="s">
        <v>14</v>
      </c>
      <c r="K292" s="1758" t="s">
        <v>15</v>
      </c>
      <c r="L292" s="1914"/>
      <c r="M292" s="1914"/>
    </row>
    <row r="293" spans="1:13" ht="21" customHeight="1">
      <c r="A293" s="1915"/>
      <c r="B293" s="1916"/>
      <c r="C293" s="1916"/>
      <c r="D293" s="1917"/>
      <c r="E293" s="1917"/>
      <c r="F293" s="1917"/>
      <c r="G293" s="1917"/>
      <c r="H293" s="1918"/>
      <c r="I293" s="1917"/>
      <c r="J293" s="1919" t="s">
        <v>16</v>
      </c>
      <c r="K293" s="1919" t="s">
        <v>17</v>
      </c>
      <c r="L293" s="1915"/>
      <c r="M293" s="1915"/>
    </row>
    <row r="294" spans="1:13" ht="21" customHeight="1">
      <c r="A294" s="1920" t="s">
        <v>2390</v>
      </c>
      <c r="B294" s="1921"/>
      <c r="C294" s="1922"/>
      <c r="D294" s="1923"/>
      <c r="E294" s="1923"/>
      <c r="F294" s="1923"/>
      <c r="G294" s="1923"/>
      <c r="H294" s="1924" t="s">
        <v>2391</v>
      </c>
      <c r="I294" s="1921"/>
      <c r="J294" s="1921"/>
      <c r="K294" s="1923"/>
      <c r="L294" s="1923"/>
      <c r="M294" s="1925"/>
    </row>
    <row r="295" spans="1:13" ht="21" customHeight="1">
      <c r="A295" s="1241" t="s">
        <v>2392</v>
      </c>
      <c r="B295" s="156"/>
      <c r="C295" s="550"/>
      <c r="D295" s="423"/>
      <c r="E295" s="423"/>
      <c r="F295" s="423"/>
      <c r="G295" s="423"/>
      <c r="H295" s="154" t="s">
        <v>2393</v>
      </c>
      <c r="I295" s="156"/>
      <c r="J295" s="156"/>
      <c r="K295" s="1226" t="s">
        <v>2394</v>
      </c>
      <c r="L295" s="423" t="s">
        <v>649</v>
      </c>
      <c r="M295" s="549" t="s">
        <v>2316</v>
      </c>
    </row>
    <row r="296" spans="1:13" ht="21" customHeight="1">
      <c r="A296" s="156" t="s">
        <v>2395</v>
      </c>
      <c r="B296" s="223" t="s">
        <v>2396</v>
      </c>
      <c r="C296" s="550" t="s">
        <v>2397</v>
      </c>
      <c r="D296" s="423"/>
      <c r="E296" s="496" t="s">
        <v>27</v>
      </c>
      <c r="F296" s="496"/>
      <c r="G296" s="423"/>
      <c r="H296" s="1223" t="s">
        <v>2398</v>
      </c>
      <c r="I296" s="152">
        <v>1000</v>
      </c>
      <c r="J296" s="156"/>
      <c r="K296" s="423" t="s">
        <v>1036</v>
      </c>
      <c r="L296" s="423"/>
      <c r="M296" s="549" t="s">
        <v>2123</v>
      </c>
    </row>
    <row r="297" spans="1:13" ht="21" customHeight="1">
      <c r="A297" s="109" t="s">
        <v>2399</v>
      </c>
      <c r="B297" s="223" t="s">
        <v>2400</v>
      </c>
      <c r="C297" s="550"/>
      <c r="D297" s="423"/>
      <c r="E297" s="423"/>
      <c r="F297" s="423"/>
      <c r="G297" s="423"/>
      <c r="H297" s="154" t="s">
        <v>2378</v>
      </c>
      <c r="I297" s="156"/>
      <c r="J297" s="156"/>
      <c r="K297" s="423"/>
      <c r="L297" s="423"/>
      <c r="M297" s="549"/>
    </row>
    <row r="298" spans="1:13" ht="21" customHeight="1">
      <c r="A298" s="109" t="s">
        <v>2401</v>
      </c>
      <c r="B298" s="156"/>
      <c r="C298" s="550"/>
      <c r="D298" s="423"/>
      <c r="E298" s="423"/>
      <c r="F298" s="423"/>
      <c r="G298" s="423"/>
      <c r="H298" s="154" t="s">
        <v>2402</v>
      </c>
      <c r="I298" s="223">
        <v>500</v>
      </c>
      <c r="J298" s="156"/>
      <c r="K298" s="423"/>
      <c r="L298" s="423"/>
      <c r="M298" s="549"/>
    </row>
    <row r="299" spans="1:13" ht="21" customHeight="1">
      <c r="A299" s="1241"/>
      <c r="B299" s="156"/>
      <c r="C299" s="550"/>
      <c r="D299" s="423"/>
      <c r="E299" s="423"/>
      <c r="F299" s="423"/>
      <c r="G299" s="423"/>
      <c r="H299" s="154"/>
      <c r="I299" s="1663">
        <f>SUM(I296:I298)</f>
        <v>1500</v>
      </c>
      <c r="J299" s="369" t="s">
        <v>749</v>
      </c>
      <c r="K299" s="1226"/>
      <c r="L299" s="423"/>
      <c r="M299" s="493"/>
    </row>
    <row r="300" spans="1:13" ht="21" customHeight="1">
      <c r="A300" s="602" t="s">
        <v>2403</v>
      </c>
      <c r="B300" s="369" t="s">
        <v>2404</v>
      </c>
      <c r="C300" s="1199" t="s">
        <v>2405</v>
      </c>
      <c r="D300" s="1201"/>
      <c r="E300" s="496" t="s">
        <v>27</v>
      </c>
      <c r="F300" s="496"/>
      <c r="G300" s="1201"/>
      <c r="H300" s="119" t="s">
        <v>2406</v>
      </c>
      <c r="I300" s="1884"/>
      <c r="J300" s="596"/>
      <c r="K300" s="156" t="s">
        <v>295</v>
      </c>
      <c r="L300" s="423" t="s">
        <v>649</v>
      </c>
      <c r="M300" s="472"/>
    </row>
    <row r="301" spans="1:13" ht="21" customHeight="1">
      <c r="A301" s="156" t="s">
        <v>2407</v>
      </c>
      <c r="B301" s="423"/>
      <c r="C301" s="156"/>
      <c r="D301" s="423"/>
      <c r="E301" s="423"/>
      <c r="F301" s="156"/>
      <c r="G301" s="423"/>
      <c r="H301" s="1223" t="s">
        <v>2408</v>
      </c>
      <c r="I301" s="1201">
        <v>5000</v>
      </c>
      <c r="J301" s="223"/>
      <c r="K301" s="423"/>
      <c r="L301" s="423"/>
      <c r="M301" s="472" t="s">
        <v>2409</v>
      </c>
    </row>
    <row r="302" spans="1:13" ht="21" customHeight="1">
      <c r="A302" s="109" t="s">
        <v>2410</v>
      </c>
      <c r="B302" s="423"/>
      <c r="C302" s="1199"/>
      <c r="D302" s="1201"/>
      <c r="E302" s="1201"/>
      <c r="F302" s="1201"/>
      <c r="G302" s="423"/>
      <c r="H302" s="156" t="s">
        <v>2411</v>
      </c>
      <c r="I302" s="156"/>
      <c r="J302" s="596"/>
      <c r="K302" s="423"/>
      <c r="L302" s="423"/>
      <c r="M302" s="493" t="s">
        <v>2375</v>
      </c>
    </row>
    <row r="303" spans="1:13" ht="21" customHeight="1">
      <c r="A303" s="109" t="s">
        <v>2412</v>
      </c>
      <c r="B303" s="423"/>
      <c r="C303" s="1199"/>
      <c r="D303" s="1201"/>
      <c r="E303" s="1201"/>
      <c r="F303" s="1201"/>
      <c r="G303" s="423"/>
      <c r="H303" s="1223" t="s">
        <v>2413</v>
      </c>
      <c r="I303" s="1201">
        <v>6000</v>
      </c>
      <c r="J303" s="369" t="s">
        <v>749</v>
      </c>
      <c r="K303" s="423"/>
      <c r="L303" s="423"/>
      <c r="M303" s="763"/>
    </row>
    <row r="304" spans="1:13" ht="21" customHeight="1">
      <c r="A304" s="1888"/>
      <c r="B304" s="1736"/>
      <c r="C304" s="1742"/>
      <c r="D304" s="1758"/>
      <c r="E304" s="1721"/>
      <c r="F304" s="1758"/>
      <c r="G304" s="1724"/>
      <c r="H304" s="1223" t="s">
        <v>2414</v>
      </c>
      <c r="I304" s="1201">
        <v>5000</v>
      </c>
      <c r="J304" s="369"/>
      <c r="K304" s="1739"/>
      <c r="L304" s="1741"/>
      <c r="M304" s="1739"/>
    </row>
    <row r="305" spans="1:13" ht="21" customHeight="1">
      <c r="A305" s="1888"/>
      <c r="B305" s="1736"/>
      <c r="C305" s="1742"/>
      <c r="D305" s="1758"/>
      <c r="E305" s="1721"/>
      <c r="F305" s="1758"/>
      <c r="G305" s="1724"/>
      <c r="H305" s="1227" t="s">
        <v>417</v>
      </c>
      <c r="I305" s="1663">
        <v>16000</v>
      </c>
      <c r="J305" s="596" t="s">
        <v>2415</v>
      </c>
      <c r="K305" s="1739"/>
      <c r="L305" s="1741"/>
      <c r="M305" s="1739"/>
    </row>
    <row r="306" spans="1:13" ht="21" customHeight="1">
      <c r="A306" s="1888"/>
      <c r="B306" s="1736"/>
      <c r="C306" s="1742"/>
      <c r="D306" s="1758"/>
      <c r="E306" s="1721"/>
      <c r="F306" s="1758"/>
      <c r="G306" s="1724"/>
      <c r="H306" s="1760"/>
      <c r="I306" s="1740"/>
      <c r="J306" s="549"/>
      <c r="K306" s="1739"/>
      <c r="L306" s="1741"/>
      <c r="M306" s="1739"/>
    </row>
    <row r="307" spans="1:13" ht="21" customHeight="1">
      <c r="A307" s="109" t="s">
        <v>2416</v>
      </c>
      <c r="B307" s="423"/>
      <c r="C307" s="1199"/>
      <c r="D307" s="1201"/>
      <c r="E307" s="496"/>
      <c r="F307" s="1201"/>
      <c r="G307" s="423"/>
      <c r="H307" s="156"/>
      <c r="I307" s="156"/>
      <c r="J307" s="596"/>
      <c r="K307" s="156" t="s">
        <v>2417</v>
      </c>
      <c r="L307" s="423" t="s">
        <v>2418</v>
      </c>
      <c r="M307" s="763"/>
    </row>
    <row r="308" spans="1:13" ht="21" customHeight="1">
      <c r="A308" s="1926" t="s">
        <v>2419</v>
      </c>
      <c r="B308" s="369" t="s">
        <v>2420</v>
      </c>
      <c r="C308" s="1199" t="s">
        <v>583</v>
      </c>
      <c r="D308" s="496" t="s">
        <v>27</v>
      </c>
      <c r="E308" s="496" t="s">
        <v>27</v>
      </c>
      <c r="F308" s="496" t="s">
        <v>27</v>
      </c>
      <c r="G308" s="496" t="s">
        <v>27</v>
      </c>
      <c r="H308" s="119" t="s">
        <v>2393</v>
      </c>
      <c r="I308" s="1884"/>
      <c r="J308" s="369"/>
      <c r="K308" s="423" t="s">
        <v>2421</v>
      </c>
      <c r="L308" s="423"/>
      <c r="M308" s="493" t="s">
        <v>2371</v>
      </c>
    </row>
    <row r="309" spans="1:13" ht="21" customHeight="1">
      <c r="A309" s="1926"/>
      <c r="B309" s="223"/>
      <c r="C309" s="1199"/>
      <c r="D309" s="156"/>
      <c r="E309" s="156"/>
      <c r="F309" s="764"/>
      <c r="G309" s="764"/>
      <c r="H309" s="1223" t="s">
        <v>2422</v>
      </c>
      <c r="I309" s="1201">
        <v>5000</v>
      </c>
      <c r="J309" s="370"/>
      <c r="K309" s="156" t="s">
        <v>2423</v>
      </c>
      <c r="L309" s="423"/>
      <c r="M309" s="493" t="s">
        <v>2424</v>
      </c>
    </row>
    <row r="310" spans="1:13" ht="21" customHeight="1">
      <c r="A310" s="1926"/>
      <c r="B310" s="223"/>
      <c r="C310" s="1199"/>
      <c r="D310" s="156"/>
      <c r="E310" s="156"/>
      <c r="F310" s="764"/>
      <c r="G310" s="764"/>
      <c r="H310" s="1227" t="s">
        <v>417</v>
      </c>
      <c r="I310" s="1884">
        <v>5000</v>
      </c>
      <c r="J310" s="369" t="s">
        <v>749</v>
      </c>
      <c r="K310" s="156"/>
      <c r="L310" s="423"/>
      <c r="M310" s="493"/>
    </row>
    <row r="311" spans="1:13" ht="21" customHeight="1">
      <c r="A311" s="1889"/>
      <c r="B311" s="1927"/>
      <c r="C311" s="1928"/>
      <c r="D311" s="1929"/>
      <c r="E311" s="1930"/>
      <c r="F311" s="1929"/>
      <c r="G311" s="1745"/>
      <c r="H311" s="1931"/>
      <c r="I311" s="1746"/>
      <c r="J311" s="1267"/>
      <c r="K311" s="1748"/>
      <c r="L311" s="1749"/>
      <c r="M311" s="1748"/>
    </row>
    <row r="312" spans="1:13" ht="21" customHeight="1">
      <c r="A312" s="1932"/>
      <c r="B312" s="1933"/>
      <c r="C312" s="1934"/>
      <c r="D312" s="1935"/>
      <c r="E312" s="1936"/>
      <c r="F312" s="1935"/>
      <c r="G312" s="1893"/>
      <c r="H312" s="1937"/>
      <c r="I312" s="1894"/>
      <c r="J312" s="1896"/>
      <c r="K312" s="1897"/>
      <c r="L312" s="1898"/>
      <c r="M312" s="1897"/>
    </row>
    <row r="313" spans="1:13" ht="21" customHeight="1">
      <c r="A313" s="1938"/>
      <c r="B313" s="1939"/>
      <c r="C313" s="1940"/>
      <c r="D313" s="1941"/>
      <c r="E313" s="1942"/>
      <c r="F313" s="1941"/>
      <c r="G313" s="1837"/>
      <c r="H313" s="1943"/>
      <c r="I313" s="1901"/>
      <c r="J313" s="1903"/>
      <c r="K313" s="1904"/>
      <c r="L313" s="1905"/>
      <c r="M313" s="2688" t="s">
        <v>3703</v>
      </c>
    </row>
    <row r="314" spans="1:13" ht="21" customHeight="1">
      <c r="A314" s="1944"/>
      <c r="B314" s="1945"/>
      <c r="C314" s="1946"/>
      <c r="D314" s="1947"/>
      <c r="E314" s="1948"/>
      <c r="F314" s="1947"/>
      <c r="G314" s="1949"/>
      <c r="H314" s="1950"/>
      <c r="I314" s="1951"/>
      <c r="J314" s="1952"/>
      <c r="K314" s="1953"/>
      <c r="L314" s="1954"/>
      <c r="M314" s="1953"/>
    </row>
    <row r="315" spans="1:13" ht="21" customHeight="1">
      <c r="A315" s="1908" t="s">
        <v>1</v>
      </c>
      <c r="B315" s="1908" t="s">
        <v>2</v>
      </c>
      <c r="C315" s="1909" t="s">
        <v>3</v>
      </c>
      <c r="D315" s="2842" t="s">
        <v>4</v>
      </c>
      <c r="E315" s="2843"/>
      <c r="F315" s="2843"/>
      <c r="G315" s="2843"/>
      <c r="H315" s="1910" t="s">
        <v>5</v>
      </c>
      <c r="I315" s="1909" t="s">
        <v>6</v>
      </c>
      <c r="J315" s="1908" t="s">
        <v>7</v>
      </c>
      <c r="K315" s="1908" t="s">
        <v>8</v>
      </c>
      <c r="L315" s="1911" t="s">
        <v>9</v>
      </c>
      <c r="M315" s="1911" t="s">
        <v>10</v>
      </c>
    </row>
    <row r="316" spans="1:13" ht="21" customHeight="1">
      <c r="A316" s="1758"/>
      <c r="B316" s="1758" t="s">
        <v>11</v>
      </c>
      <c r="C316" s="1912" t="s">
        <v>12</v>
      </c>
      <c r="D316" s="1764">
        <v>1</v>
      </c>
      <c r="E316" s="1764">
        <v>2</v>
      </c>
      <c r="F316" s="1764">
        <v>3</v>
      </c>
      <c r="G316" s="1764">
        <v>4</v>
      </c>
      <c r="H316" s="1913"/>
      <c r="I316" s="1764" t="s">
        <v>13</v>
      </c>
      <c r="J316" s="1758" t="s">
        <v>14</v>
      </c>
      <c r="K316" s="1758" t="s">
        <v>15</v>
      </c>
      <c r="L316" s="1914"/>
      <c r="M316" s="1914"/>
    </row>
    <row r="317" spans="1:13" ht="21" customHeight="1">
      <c r="A317" s="1915"/>
      <c r="B317" s="1916"/>
      <c r="C317" s="1916"/>
      <c r="D317" s="1917"/>
      <c r="E317" s="1917"/>
      <c r="F317" s="1917"/>
      <c r="G317" s="1917"/>
      <c r="H317" s="1918"/>
      <c r="I317" s="1917"/>
      <c r="J317" s="1919" t="s">
        <v>16</v>
      </c>
      <c r="K317" s="1919" t="s">
        <v>17</v>
      </c>
      <c r="L317" s="1915"/>
      <c r="M317" s="1915"/>
    </row>
    <row r="318" spans="1:13" ht="21" customHeight="1">
      <c r="A318" s="1955" t="s">
        <v>2425</v>
      </c>
      <c r="B318" s="1956" t="s">
        <v>2426</v>
      </c>
      <c r="C318" s="1957" t="s">
        <v>2427</v>
      </c>
      <c r="D318" s="1958" t="s">
        <v>27</v>
      </c>
      <c r="E318" s="1958" t="s">
        <v>27</v>
      </c>
      <c r="F318" s="1958" t="s">
        <v>27</v>
      </c>
      <c r="G318" s="1958" t="s">
        <v>27</v>
      </c>
      <c r="H318" s="1959" t="s">
        <v>2428</v>
      </c>
      <c r="I318" s="1960"/>
      <c r="J318" s="1961"/>
      <c r="K318" s="1962" t="s">
        <v>2429</v>
      </c>
      <c r="L318" s="1963" t="s">
        <v>2418</v>
      </c>
      <c r="M318" s="1964" t="s">
        <v>2430</v>
      </c>
    </row>
    <row r="319" spans="1:13" ht="21" customHeight="1">
      <c r="A319" s="1965" t="s">
        <v>2431</v>
      </c>
      <c r="B319" s="938" t="s">
        <v>2432</v>
      </c>
      <c r="C319" s="938"/>
      <c r="D319" s="1966"/>
      <c r="E319" s="1967"/>
      <c r="F319" s="1967"/>
      <c r="G319" s="1967"/>
      <c r="H319" s="1968" t="s">
        <v>2433</v>
      </c>
      <c r="I319" s="1969">
        <v>5000</v>
      </c>
      <c r="J319" s="1970"/>
      <c r="K319" s="1971" t="s">
        <v>501</v>
      </c>
      <c r="L319" s="1971"/>
      <c r="M319" s="1972" t="s">
        <v>2434</v>
      </c>
    </row>
    <row r="320" spans="1:13" ht="21" customHeight="1">
      <c r="A320" s="1965" t="s">
        <v>2435</v>
      </c>
      <c r="B320" s="938" t="s">
        <v>2436</v>
      </c>
      <c r="C320" s="938"/>
      <c r="D320" s="1966"/>
      <c r="E320" s="1967"/>
      <c r="F320" s="1967"/>
      <c r="G320" s="1967"/>
      <c r="H320" s="926" t="s">
        <v>2437</v>
      </c>
      <c r="I320" s="1969"/>
      <c r="J320" s="1970"/>
      <c r="K320" s="1971"/>
      <c r="L320" s="926"/>
      <c r="M320" s="1972"/>
    </row>
    <row r="321" spans="1:13" ht="21" customHeight="1">
      <c r="A321" s="1807"/>
      <c r="B321" s="926" t="s">
        <v>2438</v>
      </c>
      <c r="C321" s="938"/>
      <c r="D321" s="1966"/>
      <c r="E321" s="1967"/>
      <c r="F321" s="1967"/>
      <c r="G321" s="1967"/>
      <c r="H321" s="1968" t="s">
        <v>2439</v>
      </c>
      <c r="I321" s="1969">
        <v>625</v>
      </c>
      <c r="J321" s="1970"/>
      <c r="K321" s="1807"/>
      <c r="L321" s="926"/>
      <c r="M321" s="1972"/>
    </row>
    <row r="322" spans="1:13" ht="21" customHeight="1">
      <c r="A322" s="1807"/>
      <c r="B322" s="1807"/>
      <c r="C322" s="938"/>
      <c r="D322" s="1966"/>
      <c r="E322" s="1967"/>
      <c r="F322" s="1967"/>
      <c r="G322" s="1967"/>
      <c r="H322" s="1973" t="s">
        <v>417</v>
      </c>
      <c r="I322" s="1974">
        <f>SUM(I319:I321)</f>
        <v>5625</v>
      </c>
      <c r="J322" s="1975" t="s">
        <v>749</v>
      </c>
      <c r="K322" s="1975"/>
      <c r="L322" s="926"/>
      <c r="M322" s="1972"/>
    </row>
    <row r="323" spans="1:13" ht="21" customHeight="1">
      <c r="A323" s="926" t="s">
        <v>2440</v>
      </c>
      <c r="B323" s="926" t="s">
        <v>2441</v>
      </c>
      <c r="C323" s="938"/>
      <c r="D323" s="1966"/>
      <c r="E323" s="1967"/>
      <c r="F323" s="1967"/>
      <c r="G323" s="1967"/>
      <c r="H323" s="1968" t="s">
        <v>2442</v>
      </c>
      <c r="I323" s="1974"/>
      <c r="J323" s="1975"/>
      <c r="K323" s="1976" t="s">
        <v>2443</v>
      </c>
      <c r="L323" s="1976" t="s">
        <v>2444</v>
      </c>
      <c r="M323" s="1972" t="s">
        <v>2445</v>
      </c>
    </row>
    <row r="324" spans="1:13" ht="21" customHeight="1">
      <c r="A324" s="1965" t="s">
        <v>2446</v>
      </c>
      <c r="B324" s="1807"/>
      <c r="C324" s="938" t="s">
        <v>2447</v>
      </c>
      <c r="D324" s="1966" t="s">
        <v>27</v>
      </c>
      <c r="E324" s="1966" t="s">
        <v>27</v>
      </c>
      <c r="F324" s="1966" t="s">
        <v>27</v>
      </c>
      <c r="G324" s="1966" t="s">
        <v>27</v>
      </c>
      <c r="H324" s="1968" t="s">
        <v>2448</v>
      </c>
      <c r="I324" s="1974"/>
      <c r="J324" s="1975" t="s">
        <v>2449</v>
      </c>
      <c r="K324" s="1975"/>
      <c r="L324" s="1976"/>
      <c r="M324" s="1972" t="s">
        <v>2450</v>
      </c>
    </row>
    <row r="325" spans="1:13" ht="21" customHeight="1">
      <c r="A325" s="1965" t="s">
        <v>2451</v>
      </c>
      <c r="B325" s="926"/>
      <c r="C325" s="938"/>
      <c r="D325" s="1966"/>
      <c r="E325" s="1966"/>
      <c r="F325" s="1966"/>
      <c r="G325" s="1966"/>
      <c r="H325" s="1968" t="s">
        <v>2452</v>
      </c>
      <c r="I325" s="1974">
        <v>2160</v>
      </c>
      <c r="J325" s="1975" t="s">
        <v>2453</v>
      </c>
      <c r="K325" s="1975"/>
      <c r="L325" s="926"/>
      <c r="M325" s="1972" t="s">
        <v>2454</v>
      </c>
    </row>
    <row r="326" spans="1:13" ht="21" customHeight="1">
      <c r="A326" s="1977" t="s">
        <v>2455</v>
      </c>
      <c r="B326" s="926"/>
      <c r="C326" s="938"/>
      <c r="D326" s="1966"/>
      <c r="E326" s="1966"/>
      <c r="F326" s="1966"/>
      <c r="G326" s="1966"/>
      <c r="H326" s="1968" t="s">
        <v>2456</v>
      </c>
      <c r="I326" s="1807"/>
      <c r="J326" s="1975" t="s">
        <v>2457</v>
      </c>
      <c r="K326" s="1975"/>
      <c r="L326" s="926"/>
      <c r="M326" s="1972" t="s">
        <v>2458</v>
      </c>
    </row>
    <row r="327" spans="1:13" ht="21" customHeight="1">
      <c r="A327" s="1965"/>
      <c r="B327" s="926"/>
      <c r="C327" s="938"/>
      <c r="D327" s="1966"/>
      <c r="E327" s="1966"/>
      <c r="F327" s="1966"/>
      <c r="G327" s="1966"/>
      <c r="H327" s="1968" t="s">
        <v>2459</v>
      </c>
      <c r="I327" s="1978">
        <v>1800</v>
      </c>
      <c r="J327" s="1975" t="s">
        <v>2460</v>
      </c>
      <c r="K327" s="1975"/>
      <c r="L327" s="926"/>
      <c r="M327" s="1807"/>
    </row>
    <row r="328" spans="1:13" ht="21" customHeight="1">
      <c r="A328" s="1977"/>
      <c r="B328" s="926"/>
      <c r="C328" s="938"/>
      <c r="D328" s="1966"/>
      <c r="E328" s="1966"/>
      <c r="F328" s="1966"/>
      <c r="G328" s="1966"/>
      <c r="H328" s="1973" t="s">
        <v>417</v>
      </c>
      <c r="I328" s="1978">
        <v>3960</v>
      </c>
      <c r="J328" s="1807"/>
      <c r="K328" s="1975"/>
      <c r="L328" s="926"/>
      <c r="M328" s="1972"/>
    </row>
    <row r="329" spans="1:13" ht="21" customHeight="1">
      <c r="A329" s="1968"/>
      <c r="B329" s="926"/>
      <c r="C329" s="938"/>
      <c r="D329" s="1966"/>
      <c r="E329" s="1966"/>
      <c r="F329" s="1966"/>
      <c r="G329" s="1966"/>
      <c r="H329" s="1968"/>
      <c r="I329" s="1807"/>
      <c r="J329" s="1807"/>
      <c r="K329" s="1975"/>
      <c r="L329" s="926"/>
      <c r="M329" s="1972"/>
    </row>
    <row r="330" spans="1:13" ht="21" customHeight="1">
      <c r="A330" s="926" t="s">
        <v>2461</v>
      </c>
      <c r="B330" s="938" t="s">
        <v>2462</v>
      </c>
      <c r="C330" s="1979"/>
      <c r="D330" s="1966"/>
      <c r="E330" s="1966" t="s">
        <v>27</v>
      </c>
      <c r="F330" s="1967"/>
      <c r="G330" s="1966"/>
      <c r="H330" s="1968" t="s">
        <v>2463</v>
      </c>
      <c r="I330" s="1980"/>
      <c r="J330" s="1981"/>
      <c r="K330" s="1971" t="s">
        <v>2464</v>
      </c>
      <c r="L330" s="1976" t="s">
        <v>2465</v>
      </c>
      <c r="M330" s="1972" t="s">
        <v>2371</v>
      </c>
    </row>
    <row r="331" spans="1:13" ht="21" customHeight="1">
      <c r="A331" s="1972" t="s">
        <v>2466</v>
      </c>
      <c r="B331" s="926"/>
      <c r="C331" s="938"/>
      <c r="D331" s="1966"/>
      <c r="E331" s="1967"/>
      <c r="F331" s="1967"/>
      <c r="G331" s="1966"/>
      <c r="H331" s="1968" t="s">
        <v>2467</v>
      </c>
      <c r="I331" s="974">
        <v>1200</v>
      </c>
      <c r="J331" s="1982"/>
      <c r="K331" s="1971" t="s">
        <v>2468</v>
      </c>
      <c r="L331" s="1976" t="s">
        <v>2469</v>
      </c>
      <c r="M331" s="1972" t="s">
        <v>2470</v>
      </c>
    </row>
    <row r="332" spans="1:13" ht="21" customHeight="1">
      <c r="A332" s="1972" t="s">
        <v>2471</v>
      </c>
      <c r="B332" s="926"/>
      <c r="C332" s="1975"/>
      <c r="D332" s="938"/>
      <c r="E332" s="1971"/>
      <c r="F332" s="1971"/>
      <c r="G332" s="1971"/>
      <c r="H332" s="1968" t="s">
        <v>1516</v>
      </c>
      <c r="I332" s="1980"/>
      <c r="J332" s="1981"/>
      <c r="K332" s="1971"/>
      <c r="L332" s="1983" t="s">
        <v>2472</v>
      </c>
      <c r="M332" s="926"/>
    </row>
    <row r="333" spans="1:13" ht="21" customHeight="1">
      <c r="A333" s="926"/>
      <c r="B333" s="926"/>
      <c r="C333" s="926"/>
      <c r="D333" s="926"/>
      <c r="E333" s="926"/>
      <c r="F333" s="926"/>
      <c r="G333" s="926"/>
      <c r="H333" s="1968" t="s">
        <v>2473</v>
      </c>
      <c r="I333" s="938"/>
      <c r="J333" s="1981"/>
      <c r="K333" s="1971"/>
      <c r="L333" s="1976"/>
      <c r="M333" s="1971"/>
    </row>
    <row r="334" spans="1:13" ht="21" customHeight="1">
      <c r="A334" s="926"/>
      <c r="B334" s="926"/>
      <c r="C334" s="926"/>
      <c r="D334" s="926"/>
      <c r="E334" s="926"/>
      <c r="F334" s="926"/>
      <c r="G334" s="926"/>
      <c r="H334" s="1968" t="s">
        <v>2474</v>
      </c>
      <c r="I334" s="974">
        <v>1000</v>
      </c>
      <c r="J334" s="1982"/>
      <c r="K334" s="1971"/>
      <c r="L334" s="1983"/>
      <c r="M334" s="1971"/>
    </row>
    <row r="335" spans="1:13" ht="21" customHeight="1">
      <c r="A335" s="1984"/>
      <c r="B335" s="1984"/>
      <c r="C335" s="1984"/>
      <c r="D335" s="1984"/>
      <c r="E335" s="1984"/>
      <c r="F335" s="1984"/>
      <c r="G335" s="1984"/>
      <c r="H335" s="1985" t="s">
        <v>417</v>
      </c>
      <c r="I335" s="1986">
        <v>2200</v>
      </c>
      <c r="J335" s="1987" t="s">
        <v>452</v>
      </c>
      <c r="K335" s="1988"/>
      <c r="L335" s="1989"/>
      <c r="M335" s="1988"/>
    </row>
    <row r="336" spans="1:13" ht="21" customHeight="1">
      <c r="A336" s="1990"/>
      <c r="B336" s="1990"/>
      <c r="C336" s="1990"/>
      <c r="D336" s="1990"/>
      <c r="E336" s="1990"/>
      <c r="F336" s="1990"/>
      <c r="G336" s="1990"/>
      <c r="H336" s="1991"/>
      <c r="I336" s="1991"/>
      <c r="J336" s="1991"/>
      <c r="K336" s="1992"/>
      <c r="L336" s="1993"/>
      <c r="M336" s="1992"/>
    </row>
    <row r="337" spans="1:13" ht="21" customHeight="1">
      <c r="A337" s="1899"/>
      <c r="B337" s="1939"/>
      <c r="C337" s="1900"/>
      <c r="D337" s="1837"/>
      <c r="E337" s="1837"/>
      <c r="F337" s="1837"/>
      <c r="G337" s="1837"/>
      <c r="H337" s="1994"/>
      <c r="I337" s="1995"/>
      <c r="J337" s="1940"/>
      <c r="K337" s="1904"/>
      <c r="L337" s="1905"/>
      <c r="M337" s="2484" t="s">
        <v>3704</v>
      </c>
    </row>
    <row r="338" spans="1:13" ht="21" customHeight="1">
      <c r="A338" s="1996"/>
      <c r="B338" s="1945"/>
      <c r="C338" s="1997"/>
      <c r="D338" s="1949"/>
      <c r="E338" s="1949"/>
      <c r="F338" s="1949"/>
      <c r="G338" s="1949"/>
      <c r="H338" s="1998"/>
      <c r="I338" s="1999"/>
      <c r="J338" s="1946"/>
      <c r="K338" s="1953"/>
      <c r="L338" s="1954"/>
      <c r="M338" s="351"/>
    </row>
    <row r="339" spans="1:13" ht="21" customHeight="1">
      <c r="A339" s="1908" t="s">
        <v>1</v>
      </c>
      <c r="B339" s="1908" t="s">
        <v>2</v>
      </c>
      <c r="C339" s="1909" t="s">
        <v>3</v>
      </c>
      <c r="D339" s="2842" t="s">
        <v>4</v>
      </c>
      <c r="E339" s="2843"/>
      <c r="F339" s="2843"/>
      <c r="G339" s="2843"/>
      <c r="H339" s="1910" t="s">
        <v>5</v>
      </c>
      <c r="I339" s="1909" t="s">
        <v>6</v>
      </c>
      <c r="J339" s="1908" t="s">
        <v>7</v>
      </c>
      <c r="K339" s="1908" t="s">
        <v>8</v>
      </c>
      <c r="L339" s="1911" t="s">
        <v>9</v>
      </c>
      <c r="M339" s="1911" t="s">
        <v>10</v>
      </c>
    </row>
    <row r="340" spans="1:13" ht="21" customHeight="1">
      <c r="A340" s="1758"/>
      <c r="B340" s="1758" t="s">
        <v>11</v>
      </c>
      <c r="C340" s="1912" t="s">
        <v>12</v>
      </c>
      <c r="D340" s="1764">
        <v>1</v>
      </c>
      <c r="E340" s="1764">
        <v>2</v>
      </c>
      <c r="F340" s="1764">
        <v>3</v>
      </c>
      <c r="G340" s="1764">
        <v>4</v>
      </c>
      <c r="H340" s="1913"/>
      <c r="I340" s="1764" t="s">
        <v>13</v>
      </c>
      <c r="J340" s="1758" t="s">
        <v>14</v>
      </c>
      <c r="K340" s="1758" t="s">
        <v>15</v>
      </c>
      <c r="L340" s="1914"/>
      <c r="M340" s="1914"/>
    </row>
    <row r="341" spans="1:13" ht="21" customHeight="1">
      <c r="A341" s="1915"/>
      <c r="B341" s="1916"/>
      <c r="C341" s="1916"/>
      <c r="D341" s="1917"/>
      <c r="E341" s="1917"/>
      <c r="F341" s="1917"/>
      <c r="G341" s="1917"/>
      <c r="H341" s="1918"/>
      <c r="I341" s="1917"/>
      <c r="J341" s="1919" t="s">
        <v>16</v>
      </c>
      <c r="K341" s="1919" t="s">
        <v>17</v>
      </c>
      <c r="L341" s="1915"/>
      <c r="M341" s="1915"/>
    </row>
    <row r="342" spans="1:13" ht="21" customHeight="1">
      <c r="A342" s="1921" t="s">
        <v>2475</v>
      </c>
      <c r="B342" s="2000" t="s">
        <v>2476</v>
      </c>
      <c r="C342" s="2001" t="s">
        <v>2427</v>
      </c>
      <c r="D342" s="2002"/>
      <c r="E342" s="2003"/>
      <c r="F342" s="2003"/>
      <c r="G342" s="2002" t="s">
        <v>27</v>
      </c>
      <c r="H342" s="1921" t="s">
        <v>2477</v>
      </c>
      <c r="I342" s="2004"/>
      <c r="J342" s="2005"/>
      <c r="K342" s="1923" t="s">
        <v>2478</v>
      </c>
      <c r="L342" s="2006" t="s">
        <v>2479</v>
      </c>
      <c r="M342" s="2007"/>
    </row>
    <row r="343" spans="1:13" ht="21" customHeight="1">
      <c r="A343" s="763" t="s">
        <v>2480</v>
      </c>
      <c r="B343" s="156" t="s">
        <v>2481</v>
      </c>
      <c r="C343" s="223"/>
      <c r="D343" s="496"/>
      <c r="E343" s="764"/>
      <c r="F343" s="764"/>
      <c r="G343" s="496"/>
      <c r="H343" s="156" t="s">
        <v>2482</v>
      </c>
      <c r="I343" s="156"/>
      <c r="J343" s="596"/>
      <c r="K343" s="423" t="s">
        <v>2483</v>
      </c>
      <c r="L343" s="472" t="s">
        <v>2484</v>
      </c>
      <c r="M343" s="763"/>
    </row>
    <row r="344" spans="1:13" ht="21" customHeight="1">
      <c r="A344" s="763"/>
      <c r="B344" s="156"/>
      <c r="C344" s="369"/>
      <c r="D344" s="223"/>
      <c r="E344" s="423"/>
      <c r="F344" s="423"/>
      <c r="G344" s="423"/>
      <c r="H344" s="154" t="s">
        <v>2485</v>
      </c>
      <c r="I344" s="121">
        <v>1600</v>
      </c>
      <c r="J344" s="596"/>
      <c r="K344" s="423" t="s">
        <v>2486</v>
      </c>
      <c r="L344" s="472" t="s">
        <v>2487</v>
      </c>
      <c r="M344" s="156" t="s">
        <v>2143</v>
      </c>
    </row>
    <row r="345" spans="1:13" ht="21" customHeight="1">
      <c r="A345" s="156"/>
      <c r="B345" s="156"/>
      <c r="C345" s="156"/>
      <c r="D345" s="156"/>
      <c r="E345" s="156"/>
      <c r="F345" s="156"/>
      <c r="G345" s="156"/>
      <c r="H345" s="156" t="s">
        <v>2488</v>
      </c>
      <c r="I345" s="126"/>
      <c r="J345" s="1224"/>
      <c r="K345" s="423" t="s">
        <v>2489</v>
      </c>
      <c r="L345" s="472" t="s">
        <v>2490</v>
      </c>
      <c r="M345" s="423" t="s">
        <v>2491</v>
      </c>
    </row>
    <row r="346" spans="1:13" ht="21" customHeight="1">
      <c r="A346" s="156"/>
      <c r="B346" s="156"/>
      <c r="C346" s="156"/>
      <c r="D346" s="156"/>
      <c r="E346" s="156"/>
      <c r="F346" s="156"/>
      <c r="G346" s="156"/>
      <c r="H346" s="156" t="s">
        <v>2252</v>
      </c>
      <c r="I346" s="223">
        <v>200</v>
      </c>
      <c r="J346" s="1224"/>
      <c r="K346" s="423"/>
      <c r="L346" s="2008" t="s">
        <v>2492</v>
      </c>
      <c r="M346" s="423"/>
    </row>
    <row r="347" spans="1:13" ht="21" customHeight="1">
      <c r="A347" s="156"/>
      <c r="B347" s="156"/>
      <c r="C347" s="156"/>
      <c r="D347" s="156"/>
      <c r="E347" s="156"/>
      <c r="F347" s="156"/>
      <c r="G347" s="156"/>
      <c r="H347" s="156" t="s">
        <v>2493</v>
      </c>
      <c r="I347" s="156"/>
      <c r="J347" s="596"/>
      <c r="K347" s="423"/>
      <c r="L347" s="493" t="s">
        <v>2494</v>
      </c>
      <c r="M347" s="423"/>
    </row>
    <row r="348" spans="1:13" ht="21" customHeight="1">
      <c r="A348" s="109"/>
      <c r="B348" s="156"/>
      <c r="C348" s="369"/>
      <c r="D348" s="223"/>
      <c r="E348" s="423"/>
      <c r="F348" s="423"/>
      <c r="G348" s="423"/>
      <c r="H348" s="1227" t="s">
        <v>417</v>
      </c>
      <c r="I348" s="1663">
        <f>SUM(I344:I347)</f>
        <v>1800</v>
      </c>
      <c r="J348" s="596" t="s">
        <v>749</v>
      </c>
      <c r="K348" s="156"/>
      <c r="L348" s="493"/>
      <c r="M348" s="156"/>
    </row>
    <row r="349" spans="1:13" ht="21" customHeight="1">
      <c r="A349" s="156" t="s">
        <v>2495</v>
      </c>
      <c r="B349" s="369" t="s">
        <v>2496</v>
      </c>
      <c r="C349" s="156" t="s">
        <v>2497</v>
      </c>
      <c r="D349" s="496"/>
      <c r="E349" s="496" t="s">
        <v>27</v>
      </c>
      <c r="F349" s="423"/>
      <c r="G349" s="496" t="s">
        <v>27</v>
      </c>
      <c r="H349" s="156" t="s">
        <v>2498</v>
      </c>
      <c r="I349" s="121"/>
      <c r="J349" s="369"/>
      <c r="K349" s="1226" t="s">
        <v>2499</v>
      </c>
      <c r="L349" s="472" t="s">
        <v>2500</v>
      </c>
      <c r="M349" s="493" t="s">
        <v>2501</v>
      </c>
    </row>
    <row r="350" spans="1:13" ht="21" customHeight="1">
      <c r="A350" s="156" t="s">
        <v>2502</v>
      </c>
      <c r="B350" s="369"/>
      <c r="C350" s="1199"/>
      <c r="D350" s="1201"/>
      <c r="E350" s="496"/>
      <c r="F350" s="496"/>
      <c r="G350" s="1201"/>
      <c r="H350" s="1223" t="s">
        <v>2503</v>
      </c>
      <c r="I350" s="1201">
        <v>2880</v>
      </c>
      <c r="J350" s="596"/>
      <c r="K350" s="156" t="s">
        <v>2504</v>
      </c>
      <c r="L350" s="472" t="s">
        <v>2505</v>
      </c>
      <c r="M350" s="493" t="s">
        <v>2143</v>
      </c>
    </row>
    <row r="351" spans="1:13" ht="21" customHeight="1">
      <c r="A351" s="109" t="s">
        <v>2506</v>
      </c>
      <c r="B351" s="423"/>
      <c r="C351" s="156"/>
      <c r="D351" s="423"/>
      <c r="E351" s="423"/>
      <c r="F351" s="496"/>
      <c r="G351" s="423"/>
      <c r="H351" s="154" t="s">
        <v>2507</v>
      </c>
      <c r="I351" s="121"/>
      <c r="J351" s="596"/>
      <c r="K351" s="423"/>
      <c r="L351" s="369"/>
      <c r="M351" s="472" t="s">
        <v>2371</v>
      </c>
    </row>
    <row r="352" spans="1:13" ht="21" customHeight="1">
      <c r="A352" s="156" t="s">
        <v>2508</v>
      </c>
      <c r="B352" s="423"/>
      <c r="C352" s="1199"/>
      <c r="D352" s="1201"/>
      <c r="E352" s="1201"/>
      <c r="F352" s="1201"/>
      <c r="G352" s="423"/>
      <c r="H352" s="154" t="s">
        <v>2509</v>
      </c>
      <c r="I352" s="121">
        <v>200</v>
      </c>
      <c r="J352" s="596"/>
      <c r="K352" s="423"/>
      <c r="L352" s="369"/>
      <c r="M352" s="763"/>
    </row>
    <row r="353" spans="1:13" ht="21" customHeight="1">
      <c r="A353" s="1237"/>
      <c r="B353" s="156"/>
      <c r="C353" s="369"/>
      <c r="D353" s="223"/>
      <c r="E353" s="423"/>
      <c r="F353" s="423"/>
      <c r="G353" s="496"/>
      <c r="H353" s="1227" t="s">
        <v>417</v>
      </c>
      <c r="I353" s="126">
        <f>SUM(I350:I352)</f>
        <v>3080</v>
      </c>
      <c r="J353" s="596" t="s">
        <v>749</v>
      </c>
      <c r="K353" s="423"/>
      <c r="L353" s="369"/>
      <c r="M353" s="423"/>
    </row>
    <row r="354" spans="1:13" ht="21" customHeight="1">
      <c r="A354" s="156" t="s">
        <v>2510</v>
      </c>
      <c r="B354" s="423" t="s">
        <v>2511</v>
      </c>
      <c r="C354" s="223"/>
      <c r="D354" s="764"/>
      <c r="E354" s="764"/>
      <c r="F354" s="496" t="s">
        <v>27</v>
      </c>
      <c r="G354" s="764"/>
      <c r="H354" s="156" t="s">
        <v>2512</v>
      </c>
      <c r="I354" s="764"/>
      <c r="J354" s="596"/>
      <c r="K354" s="156" t="s">
        <v>2513</v>
      </c>
      <c r="L354" s="423" t="s">
        <v>2514</v>
      </c>
      <c r="M354" s="423" t="s">
        <v>2515</v>
      </c>
    </row>
    <row r="355" spans="1:13" ht="21" customHeight="1">
      <c r="A355" s="156" t="s">
        <v>2511</v>
      </c>
      <c r="B355" s="472" t="s">
        <v>2516</v>
      </c>
      <c r="C355" s="223"/>
      <c r="D355" s="764"/>
      <c r="E355" s="764"/>
      <c r="F355" s="764"/>
      <c r="G355" s="764"/>
      <c r="H355" s="1223" t="s">
        <v>2517</v>
      </c>
      <c r="I355" s="764"/>
      <c r="J355" s="596"/>
      <c r="K355" s="423" t="s">
        <v>1405</v>
      </c>
      <c r="L355" s="423" t="s">
        <v>2518</v>
      </c>
      <c r="M355" s="423" t="s">
        <v>2133</v>
      </c>
    </row>
    <row r="356" spans="1:13" ht="21" customHeight="1">
      <c r="A356" s="109" t="s">
        <v>226</v>
      </c>
      <c r="B356" s="423" t="s">
        <v>2519</v>
      </c>
      <c r="C356" s="223"/>
      <c r="D356" s="764"/>
      <c r="E356" s="764"/>
      <c r="F356" s="764"/>
      <c r="G356" s="764"/>
      <c r="H356" s="156" t="s">
        <v>2520</v>
      </c>
      <c r="I356" s="152">
        <v>5000</v>
      </c>
      <c r="J356" s="596"/>
      <c r="K356" s="423" t="s">
        <v>2261</v>
      </c>
      <c r="L356" s="423" t="s">
        <v>2521</v>
      </c>
      <c r="M356" s="423" t="s">
        <v>852</v>
      </c>
    </row>
    <row r="357" spans="1:13" ht="21" customHeight="1">
      <c r="A357" s="1238"/>
      <c r="B357" s="423" t="s">
        <v>2522</v>
      </c>
      <c r="C357" s="223"/>
      <c r="D357" s="764"/>
      <c r="E357" s="764"/>
      <c r="F357" s="764"/>
      <c r="G357" s="764"/>
      <c r="H357" s="1223" t="s">
        <v>2523</v>
      </c>
      <c r="I357" s="764"/>
      <c r="J357" s="596"/>
      <c r="K357" s="156" t="s">
        <v>2524</v>
      </c>
      <c r="L357" s="148"/>
      <c r="M357" s="423" t="s">
        <v>2525</v>
      </c>
    </row>
    <row r="358" spans="1:13" ht="21" customHeight="1">
      <c r="A358" s="1238"/>
      <c r="B358" s="423" t="s">
        <v>2526</v>
      </c>
      <c r="C358" s="223"/>
      <c r="D358" s="764"/>
      <c r="E358" s="764"/>
      <c r="F358" s="764"/>
      <c r="G358" s="764"/>
      <c r="H358" s="119" t="s">
        <v>2527</v>
      </c>
      <c r="I358" s="121">
        <v>6000</v>
      </c>
      <c r="J358" s="596"/>
      <c r="K358" s="1226"/>
      <c r="L358" s="148"/>
      <c r="M358" s="423" t="s">
        <v>2528</v>
      </c>
    </row>
    <row r="359" spans="1:13" ht="21" customHeight="1">
      <c r="A359" s="1743"/>
      <c r="B359" s="1927"/>
      <c r="C359" s="1744"/>
      <c r="D359" s="1745"/>
      <c r="E359" s="1745"/>
      <c r="F359" s="1745"/>
      <c r="G359" s="1745"/>
      <c r="H359" s="2009"/>
      <c r="I359" s="2010"/>
      <c r="J359" s="1928"/>
      <c r="K359" s="69"/>
      <c r="L359" s="450"/>
      <c r="M359" s="69"/>
    </row>
    <row r="360" spans="1:13" ht="21" customHeight="1">
      <c r="A360" s="1891"/>
      <c r="B360" s="1933"/>
      <c r="C360" s="1892"/>
      <c r="D360" s="1893"/>
      <c r="E360" s="1893"/>
      <c r="F360" s="1893"/>
      <c r="G360" s="1893"/>
      <c r="H360" s="2011"/>
      <c r="I360" s="2012"/>
      <c r="J360" s="1934"/>
      <c r="K360" s="503"/>
      <c r="L360" s="503"/>
      <c r="M360" s="1521"/>
    </row>
    <row r="361" spans="1:13" ht="21" customHeight="1">
      <c r="A361" s="1899"/>
      <c r="B361" s="1939"/>
      <c r="C361" s="1900"/>
      <c r="D361" s="1837"/>
      <c r="E361" s="1837"/>
      <c r="F361" s="1837"/>
      <c r="G361" s="1837"/>
      <c r="H361" s="2013"/>
      <c r="I361" s="2014"/>
      <c r="J361" s="1940"/>
      <c r="K361" s="1904"/>
      <c r="L361" s="1905"/>
      <c r="M361" s="2484" t="s">
        <v>3705</v>
      </c>
    </row>
    <row r="362" spans="1:13" ht="21" customHeight="1">
      <c r="A362" s="1996"/>
      <c r="B362" s="1945"/>
      <c r="C362" s="1997"/>
      <c r="D362" s="1949"/>
      <c r="E362" s="1949"/>
      <c r="F362" s="1949"/>
      <c r="G362" s="1949"/>
      <c r="H362" s="2015"/>
      <c r="I362" s="2016"/>
      <c r="J362" s="1946"/>
      <c r="K362" s="1953"/>
      <c r="L362" s="1954"/>
      <c r="M362" s="351"/>
    </row>
    <row r="363" spans="1:13" ht="21" customHeight="1">
      <c r="A363" s="1908" t="s">
        <v>1</v>
      </c>
      <c r="B363" s="1908" t="s">
        <v>2</v>
      </c>
      <c r="C363" s="1909" t="s">
        <v>3</v>
      </c>
      <c r="D363" s="2842" t="s">
        <v>4</v>
      </c>
      <c r="E363" s="2843"/>
      <c r="F363" s="2843"/>
      <c r="G363" s="2843"/>
      <c r="H363" s="1910" t="s">
        <v>5</v>
      </c>
      <c r="I363" s="1909" t="s">
        <v>6</v>
      </c>
      <c r="J363" s="1908" t="s">
        <v>7</v>
      </c>
      <c r="K363" s="1908" t="s">
        <v>8</v>
      </c>
      <c r="L363" s="1911" t="s">
        <v>9</v>
      </c>
      <c r="M363" s="1911" t="s">
        <v>10</v>
      </c>
    </row>
    <row r="364" spans="1:13" ht="21" customHeight="1">
      <c r="A364" s="1758"/>
      <c r="B364" s="1758" t="s">
        <v>11</v>
      </c>
      <c r="C364" s="1912" t="s">
        <v>12</v>
      </c>
      <c r="D364" s="1764">
        <v>1</v>
      </c>
      <c r="E364" s="1764">
        <v>2</v>
      </c>
      <c r="F364" s="1764">
        <v>3</v>
      </c>
      <c r="G364" s="1764">
        <v>4</v>
      </c>
      <c r="H364" s="1913"/>
      <c r="I364" s="1764" t="s">
        <v>13</v>
      </c>
      <c r="J364" s="1758" t="s">
        <v>14</v>
      </c>
      <c r="K364" s="1758" t="s">
        <v>15</v>
      </c>
      <c r="L364" s="1914"/>
      <c r="M364" s="1914"/>
    </row>
    <row r="365" spans="1:13" ht="21" customHeight="1">
      <c r="A365" s="1915"/>
      <c r="B365" s="1916"/>
      <c r="C365" s="1916"/>
      <c r="D365" s="1917"/>
      <c r="E365" s="1917"/>
      <c r="F365" s="1917"/>
      <c r="G365" s="1917"/>
      <c r="H365" s="1918"/>
      <c r="I365" s="1917"/>
      <c r="J365" s="1919" t="s">
        <v>16</v>
      </c>
      <c r="K365" s="1919" t="s">
        <v>17</v>
      </c>
      <c r="L365" s="1915"/>
      <c r="M365" s="1915"/>
    </row>
    <row r="366" spans="1:13" ht="21" customHeight="1">
      <c r="A366" s="109" t="s">
        <v>2529</v>
      </c>
      <c r="B366" s="1407" t="s">
        <v>1256</v>
      </c>
      <c r="C366" s="1407" t="s">
        <v>2530</v>
      </c>
      <c r="D366" s="2017"/>
      <c r="E366" s="496" t="s">
        <v>27</v>
      </c>
      <c r="F366" s="496"/>
      <c r="G366" s="496"/>
      <c r="H366" s="74" t="s">
        <v>2531</v>
      </c>
      <c r="I366" s="229">
        <v>7500</v>
      </c>
      <c r="J366" s="1742"/>
      <c r="K366" s="1739"/>
      <c r="L366" s="1741"/>
      <c r="M366" s="85"/>
    </row>
    <row r="367" spans="1:13" ht="21" customHeight="1">
      <c r="A367" s="109" t="s">
        <v>2532</v>
      </c>
      <c r="B367" s="2018" t="s">
        <v>2533</v>
      </c>
      <c r="C367" s="2018">
        <v>23894</v>
      </c>
      <c r="D367" s="1201"/>
      <c r="E367" s="526" t="s">
        <v>27</v>
      </c>
      <c r="F367" s="496"/>
      <c r="G367" s="526"/>
      <c r="H367" s="154" t="s">
        <v>2534</v>
      </c>
      <c r="I367" s="74"/>
      <c r="J367" s="1742"/>
      <c r="K367" s="1739"/>
      <c r="L367" s="1741"/>
      <c r="M367" s="85"/>
    </row>
    <row r="368" spans="1:13" ht="21" customHeight="1">
      <c r="A368" s="763" t="s">
        <v>2535</v>
      </c>
      <c r="B368" s="223" t="s">
        <v>2533</v>
      </c>
      <c r="C368" s="594">
        <v>23955</v>
      </c>
      <c r="D368" s="2017"/>
      <c r="E368" s="496"/>
      <c r="F368" s="496"/>
      <c r="G368" s="496" t="s">
        <v>27</v>
      </c>
      <c r="H368" s="74" t="s">
        <v>2536</v>
      </c>
      <c r="I368" s="121">
        <v>660</v>
      </c>
      <c r="J368" s="369"/>
      <c r="K368" s="473" t="s">
        <v>2537</v>
      </c>
      <c r="L368" s="74" t="s">
        <v>2538</v>
      </c>
      <c r="M368" s="423" t="s">
        <v>202</v>
      </c>
    </row>
    <row r="369" spans="1:13" ht="21" customHeight="1">
      <c r="A369" s="763" t="s">
        <v>2539</v>
      </c>
      <c r="B369" s="223" t="s">
        <v>2540</v>
      </c>
      <c r="C369" s="594">
        <v>23955</v>
      </c>
      <c r="D369" s="224"/>
      <c r="E369" s="423"/>
      <c r="F369" s="496"/>
      <c r="G369" s="496" t="s">
        <v>27</v>
      </c>
      <c r="H369" s="74" t="s">
        <v>2541</v>
      </c>
      <c r="I369" s="121">
        <v>6500</v>
      </c>
      <c r="J369" s="369"/>
      <c r="K369" s="423" t="s">
        <v>2542</v>
      </c>
      <c r="L369" s="1221" t="s">
        <v>2136</v>
      </c>
      <c r="M369" s="423" t="s">
        <v>2543</v>
      </c>
    </row>
    <row r="370" spans="1:13" ht="21" customHeight="1">
      <c r="A370" s="763" t="s">
        <v>2544</v>
      </c>
      <c r="B370" s="223" t="s">
        <v>2545</v>
      </c>
      <c r="C370" s="1407">
        <v>23894</v>
      </c>
      <c r="D370" s="224"/>
      <c r="E370" s="156"/>
      <c r="F370" s="496"/>
      <c r="G370" s="496" t="s">
        <v>27</v>
      </c>
      <c r="H370" s="156" t="s">
        <v>2546</v>
      </c>
      <c r="I370" s="121">
        <v>7500</v>
      </c>
      <c r="J370" s="369"/>
      <c r="K370" s="156"/>
      <c r="L370" s="477"/>
      <c r="M370" s="472" t="s">
        <v>2547</v>
      </c>
    </row>
    <row r="371" spans="1:13" ht="21" customHeight="1">
      <c r="A371" s="156"/>
      <c r="B371" s="223"/>
      <c r="C371" s="369"/>
      <c r="D371" s="224"/>
      <c r="E371" s="423"/>
      <c r="F371" s="496"/>
      <c r="G371" s="496"/>
      <c r="H371" s="2019" t="s">
        <v>2548</v>
      </c>
      <c r="I371" s="121"/>
      <c r="J371" s="2020"/>
      <c r="K371" s="473"/>
      <c r="L371" s="423"/>
      <c r="M371" s="493" t="s">
        <v>2549</v>
      </c>
    </row>
    <row r="372" spans="1:13" ht="21" customHeight="1">
      <c r="A372" s="156"/>
      <c r="B372" s="223"/>
      <c r="C372" s="2021"/>
      <c r="D372" s="223"/>
      <c r="E372" s="1221"/>
      <c r="F372" s="496"/>
      <c r="G372" s="526"/>
      <c r="H372" s="156"/>
      <c r="I372" s="2022">
        <v>33160</v>
      </c>
      <c r="J372" s="596" t="s">
        <v>749</v>
      </c>
      <c r="K372" s="1221"/>
      <c r="L372" s="423"/>
      <c r="M372" s="493"/>
    </row>
    <row r="373" spans="1:13" ht="21" customHeight="1">
      <c r="A373" s="1716"/>
      <c r="B373" s="1736"/>
      <c r="C373" s="1737"/>
      <c r="D373" s="1724"/>
      <c r="E373" s="1724"/>
      <c r="F373" s="1724"/>
      <c r="G373" s="1724"/>
      <c r="H373" s="1762"/>
      <c r="I373" s="1763"/>
      <c r="J373" s="1742"/>
      <c r="K373" s="1739"/>
      <c r="L373" s="1741"/>
      <c r="M373" s="85"/>
    </row>
    <row r="374" spans="1:13" ht="21" customHeight="1">
      <c r="A374" s="1716"/>
      <c r="B374" s="1736"/>
      <c r="C374" s="1737"/>
      <c r="D374" s="1724"/>
      <c r="E374" s="1724"/>
      <c r="F374" s="1724"/>
      <c r="G374" s="1724"/>
      <c r="H374" s="1762"/>
      <c r="I374" s="1763"/>
      <c r="J374" s="1742"/>
      <c r="K374" s="1739"/>
      <c r="L374" s="1741"/>
      <c r="M374" s="85"/>
    </row>
    <row r="375" spans="1:13" ht="21" customHeight="1">
      <c r="A375" s="1716"/>
      <c r="B375" s="1736"/>
      <c r="C375" s="1737"/>
      <c r="D375" s="1724"/>
      <c r="E375" s="1724"/>
      <c r="F375" s="1724"/>
      <c r="G375" s="1724"/>
      <c r="H375" s="1762"/>
      <c r="I375" s="1763"/>
      <c r="J375" s="1742"/>
      <c r="K375" s="1739"/>
      <c r="L375" s="1741"/>
      <c r="M375" s="85"/>
    </row>
    <row r="376" spans="1:13" ht="21" customHeight="1">
      <c r="A376" s="1716"/>
      <c r="B376" s="1736"/>
      <c r="C376" s="1737"/>
      <c r="D376" s="1724"/>
      <c r="E376" s="1724"/>
      <c r="F376" s="1724"/>
      <c r="G376" s="1724"/>
      <c r="H376" s="1762"/>
      <c r="I376" s="1763"/>
      <c r="J376" s="1742"/>
      <c r="K376" s="1739"/>
      <c r="L376" s="1741"/>
      <c r="M376" s="85"/>
    </row>
    <row r="377" spans="1:13" ht="21" customHeight="1">
      <c r="A377" s="1760"/>
      <c r="B377" s="1771"/>
      <c r="C377" s="1742"/>
      <c r="D377" s="1716"/>
      <c r="E377" s="1764"/>
      <c r="F377" s="317"/>
      <c r="G377" s="317"/>
      <c r="H377" s="1716"/>
      <c r="I377" s="1772"/>
      <c r="J377" s="549"/>
      <c r="K377" s="1739"/>
      <c r="L377" s="1741"/>
      <c r="M377" s="1739"/>
    </row>
    <row r="378" spans="1:13" ht="21" customHeight="1">
      <c r="A378" s="1760"/>
      <c r="B378" s="1736"/>
      <c r="C378" s="1734"/>
      <c r="D378" s="317"/>
      <c r="E378" s="317"/>
      <c r="F378" s="317"/>
      <c r="G378" s="317"/>
      <c r="H378" s="1761"/>
      <c r="I378" s="1738"/>
      <c r="J378" s="1726"/>
      <c r="K378" s="1739"/>
      <c r="L378" s="1741"/>
      <c r="M378" s="1739"/>
    </row>
    <row r="379" spans="1:13" ht="21" customHeight="1">
      <c r="A379" s="1773"/>
      <c r="B379" s="1774"/>
      <c r="C379" s="1734"/>
      <c r="D379" s="317"/>
      <c r="E379" s="317"/>
      <c r="F379" s="317"/>
      <c r="G379" s="1775"/>
      <c r="H379" s="1767"/>
      <c r="I379" s="1768"/>
      <c r="J379" s="1726"/>
      <c r="K379" s="85"/>
      <c r="L379" s="1766"/>
      <c r="M379" s="85"/>
    </row>
    <row r="380" spans="1:13" ht="21" customHeight="1">
      <c r="A380" s="2023"/>
      <c r="B380" s="2024"/>
      <c r="C380" s="2025"/>
      <c r="D380" s="2026"/>
      <c r="E380" s="2027"/>
      <c r="F380" s="2026"/>
      <c r="G380" s="565"/>
      <c r="H380" s="2028" t="s">
        <v>2550</v>
      </c>
      <c r="I380" s="2029">
        <v>75625</v>
      </c>
      <c r="J380" s="2030"/>
      <c r="K380" s="2031"/>
      <c r="L380" s="893"/>
      <c r="M380" s="2026"/>
    </row>
    <row r="381" spans="1:13" ht="21" customHeight="1">
      <c r="A381" s="1727"/>
      <c r="B381" s="1727"/>
      <c r="C381" s="1726"/>
      <c r="D381" s="1727"/>
      <c r="E381" s="1727"/>
      <c r="F381" s="1727"/>
      <c r="G381" s="1727"/>
      <c r="H381" s="2844" t="s">
        <v>18</v>
      </c>
      <c r="I381" s="2845"/>
      <c r="J381" s="2845"/>
      <c r="K381" s="2032"/>
      <c r="L381" s="2032"/>
      <c r="M381" s="2032"/>
    </row>
    <row r="382" spans="1:13" ht="21" customHeight="1">
      <c r="A382" s="2846" t="s">
        <v>2551</v>
      </c>
      <c r="B382" s="2846"/>
      <c r="C382" s="2846"/>
      <c r="D382" s="2846"/>
      <c r="E382" s="2846"/>
      <c r="F382" s="2846"/>
      <c r="G382" s="2846"/>
      <c r="H382" s="2834" t="s">
        <v>2552</v>
      </c>
      <c r="I382" s="2835"/>
      <c r="J382" s="2836"/>
      <c r="K382" s="2850" t="s">
        <v>2553</v>
      </c>
      <c r="L382" s="2851"/>
      <c r="M382" s="2852"/>
    </row>
    <row r="383" spans="1:13" ht="21" customHeight="1">
      <c r="A383" s="2846"/>
      <c r="B383" s="2846"/>
      <c r="C383" s="2846"/>
      <c r="D383" s="2846"/>
      <c r="E383" s="2846"/>
      <c r="F383" s="2846"/>
      <c r="G383" s="2846"/>
      <c r="H383" s="2847"/>
      <c r="I383" s="2848"/>
      <c r="J383" s="2849"/>
      <c r="K383" s="2850" t="s">
        <v>2554</v>
      </c>
      <c r="L383" s="2851"/>
      <c r="M383" s="2852"/>
    </row>
    <row r="384" spans="1:13" ht="21" customHeight="1">
      <c r="A384" s="2846"/>
      <c r="B384" s="2846"/>
      <c r="C384" s="2846"/>
      <c r="D384" s="2846"/>
      <c r="E384" s="2846"/>
      <c r="F384" s="2846"/>
      <c r="G384" s="2846"/>
      <c r="H384" s="2837"/>
      <c r="I384" s="2838"/>
      <c r="J384" s="2839"/>
      <c r="K384" s="2850" t="s">
        <v>2555</v>
      </c>
      <c r="L384" s="2851"/>
      <c r="M384" s="2852"/>
    </row>
    <row r="385" spans="1:13" ht="21" customHeight="1">
      <c r="A385" s="74"/>
      <c r="B385" s="74"/>
      <c r="C385" s="1855"/>
      <c r="D385" s="2033"/>
      <c r="E385" s="2033"/>
      <c r="F385" s="2033"/>
      <c r="G385" s="1855"/>
      <c r="H385" s="74"/>
      <c r="I385" s="1855"/>
      <c r="J385" s="2034"/>
      <c r="K385" s="1855"/>
      <c r="L385" s="1855"/>
      <c r="M385" s="1855">
        <v>98</v>
      </c>
    </row>
    <row r="386" spans="1:13" ht="21" customHeight="1">
      <c r="A386" s="74"/>
      <c r="B386" s="74"/>
      <c r="C386" s="1855"/>
      <c r="D386" s="2033"/>
      <c r="E386" s="2033"/>
      <c r="F386" s="2033"/>
      <c r="G386" s="1855"/>
      <c r="H386" s="74"/>
      <c r="I386" s="1855"/>
      <c r="J386" s="2034"/>
      <c r="K386" s="1855"/>
      <c r="L386" s="1855"/>
      <c r="M386" s="1855"/>
    </row>
    <row r="387" spans="1:13" ht="21" customHeight="1">
      <c r="A387" s="1294" t="s">
        <v>442</v>
      </c>
      <c r="B387" s="74"/>
      <c r="C387" s="2033"/>
      <c r="D387" s="2033"/>
      <c r="E387" s="2033"/>
      <c r="F387" s="2033"/>
      <c r="G387" s="2033"/>
      <c r="H387" s="74"/>
      <c r="I387" s="1855"/>
      <c r="J387" s="2034"/>
      <c r="K387" s="1855"/>
      <c r="L387" s="1855"/>
      <c r="M387" s="1855"/>
    </row>
    <row r="388" spans="1:13" ht="21" customHeight="1">
      <c r="A388" s="2813" t="s">
        <v>725</v>
      </c>
      <c r="B388" s="2840"/>
      <c r="C388" s="2840"/>
      <c r="D388" s="2840"/>
      <c r="E388" s="2840"/>
      <c r="F388" s="2840"/>
      <c r="G388" s="2840"/>
      <c r="H388" s="2840"/>
      <c r="I388" s="2840"/>
      <c r="J388" s="2840"/>
      <c r="K388" s="2840"/>
      <c r="L388" s="2840"/>
      <c r="M388" s="2840"/>
    </row>
    <row r="389" spans="1:13" ht="20.5">
      <c r="A389" s="1331" t="s">
        <v>2556</v>
      </c>
      <c r="B389" s="397"/>
      <c r="C389" s="397"/>
      <c r="D389" s="1"/>
      <c r="E389" s="1"/>
      <c r="F389" s="1"/>
      <c r="G389" s="528"/>
      <c r="H389" s="528"/>
      <c r="I389" s="104"/>
      <c r="J389" s="74"/>
      <c r="K389" s="74"/>
      <c r="L389" s="3"/>
      <c r="M389" s="3"/>
    </row>
    <row r="390" spans="1:13" ht="20.5">
      <c r="A390" s="1331" t="s">
        <v>2557</v>
      </c>
      <c r="B390" s="1331"/>
      <c r="C390" s="44"/>
      <c r="D390" s="7"/>
      <c r="E390" s="7"/>
      <c r="F390" s="7"/>
      <c r="G390" s="530"/>
      <c r="H390" s="530"/>
      <c r="I390" s="47"/>
      <c r="J390" s="905"/>
      <c r="K390" s="1331"/>
      <c r="L390" s="36"/>
      <c r="M390" s="36"/>
    </row>
    <row r="391" spans="1:13" ht="20.5">
      <c r="A391" s="1331" t="s">
        <v>2558</v>
      </c>
      <c r="B391" s="839"/>
      <c r="C391" s="2035"/>
      <c r="D391" s="1172"/>
      <c r="E391" s="1195"/>
      <c r="F391" s="1195"/>
      <c r="G391" s="528"/>
      <c r="H391" s="528"/>
      <c r="I391" s="104"/>
      <c r="J391" s="35"/>
      <c r="K391" s="36"/>
      <c r="L391" s="36"/>
      <c r="M391" s="36"/>
    </row>
    <row r="392" spans="1:13" ht="20.5">
      <c r="A392" s="1331" t="s">
        <v>2559</v>
      </c>
      <c r="B392" s="2036"/>
      <c r="C392" s="2037"/>
      <c r="D392" s="2038"/>
      <c r="E392" s="2039"/>
      <c r="F392" s="2039"/>
      <c r="G392" s="2040"/>
      <c r="H392" s="2040"/>
      <c r="I392" s="2041"/>
      <c r="J392" s="248"/>
      <c r="K392" s="240"/>
      <c r="L392" s="240"/>
      <c r="M392" s="240"/>
    </row>
    <row r="393" spans="1:13" ht="20.5">
      <c r="A393" s="1331" t="s">
        <v>2560</v>
      </c>
      <c r="B393" s="1331"/>
      <c r="C393" s="1331"/>
      <c r="D393" s="7"/>
      <c r="E393" s="7"/>
      <c r="F393" s="7"/>
      <c r="G393" s="538"/>
      <c r="H393" s="528"/>
      <c r="I393" s="104"/>
      <c r="J393" s="74"/>
      <c r="K393" s="74"/>
      <c r="L393" s="3"/>
      <c r="M393" s="3"/>
    </row>
    <row r="394" spans="1:13" ht="20.5">
      <c r="A394" s="1330" t="s">
        <v>2561</v>
      </c>
      <c r="B394" s="1331"/>
      <c r="C394" s="1331"/>
      <c r="D394" s="7"/>
      <c r="E394" s="7"/>
      <c r="F394" s="7"/>
      <c r="G394" s="538"/>
      <c r="H394" s="528"/>
      <c r="I394" s="104"/>
      <c r="J394" s="74"/>
      <c r="K394" s="74"/>
      <c r="L394" s="3"/>
      <c r="M394" s="3"/>
    </row>
    <row r="395" spans="1:13" ht="20">
      <c r="A395" s="1330" t="s">
        <v>2562</v>
      </c>
      <c r="B395" s="74"/>
      <c r="C395" s="1330"/>
      <c r="D395" s="690"/>
      <c r="E395" s="690"/>
      <c r="F395" s="690"/>
      <c r="G395" s="538"/>
      <c r="H395" s="538"/>
      <c r="I395" s="690"/>
      <c r="J395" s="1330"/>
      <c r="K395" s="1330"/>
      <c r="L395" s="3"/>
      <c r="M395" s="3"/>
    </row>
    <row r="396" spans="1:13" ht="20">
      <c r="A396" s="1330" t="s">
        <v>2563</v>
      </c>
      <c r="B396" s="74"/>
      <c r="C396" s="1330"/>
      <c r="D396" s="690"/>
      <c r="E396" s="690"/>
      <c r="F396" s="690"/>
      <c r="G396" s="538"/>
      <c r="H396" s="538"/>
      <c r="I396" s="690"/>
      <c r="J396" s="1330"/>
      <c r="K396" s="1330"/>
      <c r="L396" s="3"/>
      <c r="M396" s="3"/>
    </row>
    <row r="397" spans="1:13" ht="20">
      <c r="A397" s="1330" t="s">
        <v>2564</v>
      </c>
      <c r="B397" s="74"/>
      <c r="C397" s="1330"/>
      <c r="D397" s="690"/>
      <c r="E397" s="690"/>
      <c r="F397" s="690"/>
      <c r="G397" s="538"/>
      <c r="H397" s="538"/>
      <c r="I397" s="690"/>
      <c r="J397" s="1330"/>
      <c r="K397" s="1330"/>
      <c r="L397" s="3"/>
      <c r="M397" s="3"/>
    </row>
    <row r="398" spans="1:13" ht="20.5">
      <c r="A398" s="1331" t="s">
        <v>0</v>
      </c>
      <c r="B398" s="1330"/>
      <c r="C398" s="1331"/>
      <c r="D398" s="7"/>
      <c r="E398" s="7"/>
      <c r="F398" s="7"/>
      <c r="G398" s="538"/>
      <c r="H398" s="528"/>
      <c r="I398" s="104"/>
      <c r="J398" s="74"/>
      <c r="K398" s="74"/>
      <c r="L398" s="3"/>
      <c r="M398" s="1333"/>
    </row>
    <row r="399" spans="1:13" ht="20">
      <c r="A399" s="2713" t="s">
        <v>2565</v>
      </c>
      <c r="B399" s="2713"/>
      <c r="C399" s="2713"/>
      <c r="D399" s="2713"/>
      <c r="E399" s="2713"/>
      <c r="F399" s="2713"/>
      <c r="G399" s="2713"/>
      <c r="H399" s="2713"/>
      <c r="I399" s="2713"/>
      <c r="J399" s="2713"/>
      <c r="K399" s="2713"/>
      <c r="L399" s="3"/>
      <c r="M399" s="3"/>
    </row>
    <row r="400" spans="1:13" ht="20">
      <c r="A400" s="1330" t="s">
        <v>2566</v>
      </c>
      <c r="B400" s="1330"/>
      <c r="C400" s="1330"/>
      <c r="D400" s="690"/>
      <c r="E400" s="690"/>
      <c r="F400" s="526"/>
      <c r="G400" s="538"/>
      <c r="H400" s="903"/>
      <c r="I400" s="690"/>
      <c r="J400" s="1330"/>
      <c r="K400" s="1330"/>
      <c r="L400" s="3"/>
      <c r="M400" s="3"/>
    </row>
    <row r="401" spans="1:14" ht="20">
      <c r="A401" s="1330" t="s">
        <v>2567</v>
      </c>
      <c r="B401" s="1330"/>
      <c r="C401" s="1330"/>
      <c r="D401" s="690"/>
      <c r="E401" s="690"/>
      <c r="F401" s="526"/>
      <c r="G401" s="538"/>
      <c r="H401" s="903"/>
      <c r="I401" s="690"/>
      <c r="J401" s="1330"/>
      <c r="K401" s="1330"/>
      <c r="L401" s="3"/>
      <c r="M401" s="3"/>
    </row>
    <row r="402" spans="1:14" s="65" customFormat="1" ht="20">
      <c r="A402" s="1330" t="s">
        <v>2568</v>
      </c>
      <c r="B402" s="1330"/>
      <c r="C402" s="1330"/>
      <c r="D402" s="690"/>
      <c r="E402" s="690"/>
      <c r="F402" s="526"/>
      <c r="G402" s="538"/>
      <c r="H402" s="903"/>
      <c r="I402" s="690"/>
      <c r="J402" s="1330"/>
      <c r="K402" s="1330"/>
      <c r="L402" s="3"/>
      <c r="M402" s="3"/>
      <c r="N402"/>
    </row>
    <row r="403" spans="1:14" ht="21" customHeight="1">
      <c r="A403" s="74"/>
      <c r="B403" s="74"/>
      <c r="C403" s="2033"/>
      <c r="D403" s="2033"/>
      <c r="E403" s="2033"/>
      <c r="F403" s="2033"/>
      <c r="G403" s="2033"/>
      <c r="H403" s="74"/>
      <c r="I403" s="1855"/>
      <c r="J403" s="2034"/>
      <c r="K403" s="1855"/>
      <c r="L403" s="1855"/>
      <c r="M403" s="1855"/>
    </row>
    <row r="404" spans="1:14" ht="20.5">
      <c r="A404" s="3" t="s">
        <v>404</v>
      </c>
      <c r="B404" s="3"/>
      <c r="C404" s="1219"/>
      <c r="D404" s="1195"/>
      <c r="E404" s="1195"/>
      <c r="F404" s="1195"/>
      <c r="G404" s="1195"/>
      <c r="H404" s="529"/>
      <c r="I404" s="690"/>
      <c r="J404" s="3"/>
      <c r="K404" s="3"/>
      <c r="L404" s="3"/>
      <c r="M404" s="3"/>
    </row>
    <row r="405" spans="1:14" ht="20">
      <c r="A405" s="2713" t="s">
        <v>2569</v>
      </c>
      <c r="B405" s="2713"/>
      <c r="C405" s="2713"/>
      <c r="D405" s="2713"/>
      <c r="E405" s="2713"/>
      <c r="F405" s="2713"/>
      <c r="G405" s="2713"/>
      <c r="H405" s="2713"/>
      <c r="I405" s="2713"/>
      <c r="J405" s="2713"/>
      <c r="K405" s="2713"/>
      <c r="L405" s="2713"/>
      <c r="M405" s="2713"/>
    </row>
    <row r="406" spans="1:14" ht="20">
      <c r="A406" s="2713" t="s">
        <v>2570</v>
      </c>
      <c r="B406" s="2713"/>
      <c r="C406" s="2713"/>
      <c r="D406" s="2713"/>
      <c r="E406" s="2713"/>
      <c r="F406" s="2713"/>
      <c r="G406" s="2713"/>
      <c r="H406" s="2713"/>
      <c r="I406" s="2713"/>
      <c r="J406" s="2713"/>
      <c r="K406" s="2713"/>
      <c r="L406" s="2713"/>
      <c r="M406" s="2713"/>
    </row>
    <row r="407" spans="1:14" ht="20">
      <c r="A407" s="2713" t="s">
        <v>2571</v>
      </c>
      <c r="B407" s="2841"/>
      <c r="C407" s="2841"/>
      <c r="D407" s="2841"/>
      <c r="E407" s="2841"/>
      <c r="F407" s="2841"/>
      <c r="G407" s="2841"/>
      <c r="H407" s="2841"/>
      <c r="I407" s="2841"/>
      <c r="J407" s="2841"/>
      <c r="K407" s="2841"/>
      <c r="L407" s="2841"/>
      <c r="M407" s="2841"/>
    </row>
    <row r="408" spans="1:14" ht="21" customHeight="1">
      <c r="A408" s="74"/>
      <c r="B408" s="74"/>
      <c r="C408" s="2033"/>
      <c r="D408" s="2033"/>
      <c r="E408" s="2033"/>
      <c r="F408" s="2033"/>
      <c r="G408" s="2033"/>
      <c r="H408" s="74"/>
      <c r="I408" s="1855"/>
      <c r="J408" s="2034"/>
      <c r="K408" s="1855"/>
      <c r="L408" s="1855"/>
      <c r="M408" s="1855"/>
    </row>
    <row r="409" spans="1:14" ht="21" customHeight="1">
      <c r="A409" s="74"/>
      <c r="B409" s="74"/>
      <c r="C409" s="2033"/>
      <c r="D409" s="2033"/>
      <c r="E409" s="2033"/>
      <c r="F409" s="2033"/>
      <c r="G409" s="2033"/>
      <c r="H409" s="74"/>
      <c r="I409" s="1855"/>
      <c r="J409" s="2034"/>
      <c r="K409" s="1855"/>
      <c r="L409" s="1855"/>
      <c r="M409" s="1855">
        <v>99</v>
      </c>
    </row>
    <row r="410" spans="1:14" ht="21" customHeight="1">
      <c r="A410" s="74"/>
      <c r="B410" s="74"/>
      <c r="C410" s="2033"/>
      <c r="D410" s="2033"/>
      <c r="E410" s="2033"/>
      <c r="F410" s="2033"/>
      <c r="G410" s="2033"/>
      <c r="H410" s="74"/>
      <c r="I410" s="1855"/>
      <c r="J410" s="2034"/>
      <c r="K410" s="1855"/>
      <c r="L410" s="1855"/>
      <c r="M410" s="1855"/>
    </row>
    <row r="411" spans="1:14" ht="21" customHeight="1">
      <c r="A411" s="1873" t="s">
        <v>1</v>
      </c>
      <c r="B411" s="1873" t="s">
        <v>2</v>
      </c>
      <c r="C411" s="2042" t="s">
        <v>3</v>
      </c>
      <c r="D411" s="2823" t="s">
        <v>4</v>
      </c>
      <c r="E411" s="2824"/>
      <c r="F411" s="2824"/>
      <c r="G411" s="2825"/>
      <c r="H411" s="1873" t="s">
        <v>5</v>
      </c>
      <c r="I411" s="1873" t="s">
        <v>6</v>
      </c>
      <c r="J411" s="1873" t="s">
        <v>7</v>
      </c>
      <c r="K411" s="1873" t="s">
        <v>405</v>
      </c>
      <c r="L411" s="1873" t="s">
        <v>9</v>
      </c>
      <c r="M411" s="1873" t="s">
        <v>10</v>
      </c>
    </row>
    <row r="412" spans="1:14" ht="21" customHeight="1">
      <c r="A412" s="1876"/>
      <c r="B412" s="1876" t="s">
        <v>11</v>
      </c>
      <c r="C412" s="2043" t="s">
        <v>12</v>
      </c>
      <c r="D412" s="2042">
        <v>1</v>
      </c>
      <c r="E412" s="2042">
        <v>2</v>
      </c>
      <c r="F412" s="1873">
        <v>3</v>
      </c>
      <c r="G412" s="2044">
        <v>4</v>
      </c>
      <c r="H412" s="1876"/>
      <c r="I412" s="1876" t="s">
        <v>13</v>
      </c>
      <c r="J412" s="1876" t="s">
        <v>14</v>
      </c>
      <c r="K412" s="1876" t="s">
        <v>15</v>
      </c>
      <c r="L412" s="1876"/>
      <c r="M412" s="1876"/>
    </row>
    <row r="413" spans="1:14" ht="21" customHeight="1">
      <c r="A413" s="1877"/>
      <c r="B413" s="1877"/>
      <c r="C413" s="2045"/>
      <c r="D413" s="2045"/>
      <c r="E413" s="2045"/>
      <c r="F413" s="1877"/>
      <c r="G413" s="2046"/>
      <c r="H413" s="1877"/>
      <c r="I413" s="1877"/>
      <c r="J413" s="1877" t="s">
        <v>16</v>
      </c>
      <c r="K413" s="1877" t="s">
        <v>17</v>
      </c>
      <c r="L413" s="1877"/>
      <c r="M413" s="1877"/>
    </row>
    <row r="414" spans="1:14" ht="21" customHeight="1">
      <c r="A414" s="1595" t="s">
        <v>2572</v>
      </c>
      <c r="B414" s="1560" t="s">
        <v>466</v>
      </c>
      <c r="C414" s="834" t="s">
        <v>2573</v>
      </c>
      <c r="D414" s="2047" t="s">
        <v>414</v>
      </c>
      <c r="E414" s="1253"/>
      <c r="F414" s="1253"/>
      <c r="G414" s="1253"/>
      <c r="H414" s="276" t="s">
        <v>89</v>
      </c>
      <c r="I414" s="1253"/>
      <c r="J414" s="1235"/>
      <c r="K414" s="581" t="s">
        <v>2574</v>
      </c>
      <c r="L414" s="1236" t="s">
        <v>2575</v>
      </c>
      <c r="M414" s="1338" t="s">
        <v>2576</v>
      </c>
    </row>
    <row r="415" spans="1:14" ht="21" customHeight="1">
      <c r="A415" s="1237" t="s">
        <v>2577</v>
      </c>
      <c r="B415" s="763" t="s">
        <v>2578</v>
      </c>
      <c r="C415" s="496"/>
      <c r="D415" s="764"/>
      <c r="E415" s="764"/>
      <c r="F415" s="764"/>
      <c r="G415" s="764"/>
      <c r="H415" s="1429"/>
      <c r="I415" s="764"/>
      <c r="J415" s="596"/>
      <c r="K415" s="2048" t="s">
        <v>2579</v>
      </c>
      <c r="L415" s="763" t="s">
        <v>2580</v>
      </c>
      <c r="M415" s="1238"/>
    </row>
    <row r="416" spans="1:14" ht="21" customHeight="1">
      <c r="A416" s="1237"/>
      <c r="B416" s="2049" t="s">
        <v>2581</v>
      </c>
      <c r="C416" s="496"/>
      <c r="D416" s="764"/>
      <c r="E416" s="764"/>
      <c r="F416" s="764"/>
      <c r="G416" s="764"/>
      <c r="H416" s="1429"/>
      <c r="I416" s="764"/>
      <c r="J416" s="596"/>
      <c r="K416" s="2048" t="s">
        <v>2580</v>
      </c>
      <c r="L416" s="763" t="s">
        <v>2582</v>
      </c>
      <c r="M416" s="1238"/>
    </row>
    <row r="417" spans="1:13" ht="21" customHeight="1">
      <c r="A417" s="1237"/>
      <c r="B417" s="2050" t="s">
        <v>2583</v>
      </c>
      <c r="C417" s="496"/>
      <c r="D417" s="764"/>
      <c r="E417" s="764"/>
      <c r="F417" s="764"/>
      <c r="G417" s="764"/>
      <c r="H417" s="1429"/>
      <c r="I417" s="764"/>
      <c r="J417" s="596"/>
      <c r="K417" s="2048"/>
      <c r="L417" s="763" t="s">
        <v>2584</v>
      </c>
      <c r="M417" s="1238"/>
    </row>
    <row r="418" spans="1:13" ht="21" customHeight="1">
      <c r="A418" s="2051" t="s">
        <v>2585</v>
      </c>
      <c r="B418" s="763" t="s">
        <v>466</v>
      </c>
      <c r="C418" s="1199" t="s">
        <v>2586</v>
      </c>
      <c r="D418" s="2052" t="s">
        <v>414</v>
      </c>
      <c r="E418" s="2052" t="s">
        <v>414</v>
      </c>
      <c r="F418" s="2052" t="s">
        <v>414</v>
      </c>
      <c r="G418" s="2052" t="s">
        <v>414</v>
      </c>
      <c r="H418" s="2053" t="s">
        <v>1325</v>
      </c>
      <c r="I418" s="2054"/>
      <c r="J418" s="2055" t="s">
        <v>777</v>
      </c>
      <c r="K418" s="2056" t="s">
        <v>2587</v>
      </c>
      <c r="L418" s="2057" t="s">
        <v>2588</v>
      </c>
      <c r="M418" s="2058" t="s">
        <v>2576</v>
      </c>
    </row>
    <row r="419" spans="1:13" ht="21" customHeight="1">
      <c r="A419" s="2051"/>
      <c r="B419" s="2059" t="s">
        <v>2589</v>
      </c>
      <c r="C419" s="1199" t="s">
        <v>2590</v>
      </c>
      <c r="D419" s="2060"/>
      <c r="E419" s="2060"/>
      <c r="F419" s="2060"/>
      <c r="G419" s="2060"/>
      <c r="H419" s="2061" t="s">
        <v>2591</v>
      </c>
      <c r="I419" s="2062">
        <v>3000</v>
      </c>
      <c r="J419" s="2057"/>
      <c r="K419" s="2053" t="s">
        <v>2592</v>
      </c>
      <c r="L419" s="2057" t="s">
        <v>2593</v>
      </c>
      <c r="M419" s="2058"/>
    </row>
    <row r="420" spans="1:13" ht="21" customHeight="1">
      <c r="A420" s="2051"/>
      <c r="B420" s="2049" t="s">
        <v>2594</v>
      </c>
      <c r="C420" s="1199"/>
      <c r="D420" s="2060"/>
      <c r="E420" s="2060"/>
      <c r="F420" s="2060"/>
      <c r="G420" s="2060"/>
      <c r="H420" s="2053"/>
      <c r="I420" s="1717"/>
      <c r="J420" s="1199"/>
      <c r="K420" s="2053" t="s">
        <v>42</v>
      </c>
      <c r="L420" s="2053" t="s">
        <v>464</v>
      </c>
      <c r="M420" s="2058"/>
    </row>
    <row r="421" spans="1:13" ht="21" customHeight="1">
      <c r="A421" s="2051"/>
      <c r="B421" s="2049" t="s">
        <v>2595</v>
      </c>
      <c r="C421" s="1199"/>
      <c r="D421" s="2060"/>
      <c r="E421" s="2060"/>
      <c r="F421" s="2060"/>
      <c r="G421" s="2060"/>
      <c r="H421" s="2063" t="s">
        <v>20</v>
      </c>
      <c r="I421" s="2064">
        <v>3000</v>
      </c>
      <c r="J421" s="1199"/>
      <c r="K421" s="2056"/>
      <c r="L421" s="2057"/>
      <c r="M421" s="2058"/>
    </row>
    <row r="422" spans="1:13" ht="21" customHeight="1">
      <c r="A422" s="2065"/>
      <c r="B422" s="2049" t="s">
        <v>2596</v>
      </c>
      <c r="C422" s="496"/>
      <c r="D422" s="117"/>
      <c r="E422" s="117"/>
      <c r="F422" s="117"/>
      <c r="G422" s="117"/>
      <c r="H422" s="109"/>
      <c r="I422" s="109"/>
      <c r="J422" s="2066"/>
      <c r="K422" s="2067"/>
      <c r="L422" s="109"/>
      <c r="M422" s="117"/>
    </row>
    <row r="423" spans="1:13" ht="21" customHeight="1">
      <c r="A423" s="1405" t="s">
        <v>2597</v>
      </c>
      <c r="B423" s="763" t="s">
        <v>466</v>
      </c>
      <c r="C423" s="1199" t="s">
        <v>2598</v>
      </c>
      <c r="D423" s="2052" t="s">
        <v>414</v>
      </c>
      <c r="E423" s="2052" t="s">
        <v>414</v>
      </c>
      <c r="F423" s="2052" t="s">
        <v>414</v>
      </c>
      <c r="G423" s="2052" t="s">
        <v>414</v>
      </c>
      <c r="H423" s="2053" t="s">
        <v>1325</v>
      </c>
      <c r="I423" s="2054"/>
      <c r="J423" s="2055" t="s">
        <v>777</v>
      </c>
      <c r="K423" s="2056" t="s">
        <v>2587</v>
      </c>
      <c r="L423" s="2057" t="s">
        <v>2599</v>
      </c>
      <c r="M423" s="2058" t="s">
        <v>2576</v>
      </c>
    </row>
    <row r="424" spans="1:13" ht="21" customHeight="1">
      <c r="A424" s="1405" t="s">
        <v>2600</v>
      </c>
      <c r="B424" s="2049" t="s">
        <v>2601</v>
      </c>
      <c r="C424" s="1199" t="s">
        <v>2111</v>
      </c>
      <c r="D424" s="2060"/>
      <c r="E424" s="2060"/>
      <c r="F424" s="2060"/>
      <c r="G424" s="2060"/>
      <c r="H424" s="2061" t="s">
        <v>2602</v>
      </c>
      <c r="I424" s="2068">
        <v>4700</v>
      </c>
      <c r="J424" s="2057"/>
      <c r="K424" s="109" t="s">
        <v>649</v>
      </c>
      <c r="L424" s="2053" t="s">
        <v>2603</v>
      </c>
      <c r="M424" s="2058"/>
    </row>
    <row r="425" spans="1:13" ht="21" customHeight="1">
      <c r="A425" s="2051"/>
      <c r="B425" s="2049" t="s">
        <v>2604</v>
      </c>
      <c r="C425" s="1199" t="s">
        <v>2093</v>
      </c>
      <c r="D425" s="117"/>
      <c r="E425" s="117"/>
      <c r="F425" s="117"/>
      <c r="G425" s="117"/>
      <c r="H425" s="2053"/>
      <c r="I425" s="109"/>
      <c r="J425" s="1199"/>
      <c r="K425" s="2053" t="s">
        <v>2605</v>
      </c>
      <c r="L425" s="2057" t="s">
        <v>2606</v>
      </c>
      <c r="M425" s="117"/>
    </row>
    <row r="426" spans="1:13" ht="21" customHeight="1">
      <c r="A426" s="2065"/>
      <c r="B426" s="2049" t="s">
        <v>2607</v>
      </c>
      <c r="C426" s="1199" t="s">
        <v>2608</v>
      </c>
      <c r="D426" s="117"/>
      <c r="E426" s="117"/>
      <c r="F426" s="117"/>
      <c r="G426" s="117"/>
      <c r="H426" s="2053"/>
      <c r="I426" s="2058"/>
      <c r="J426" s="1199"/>
      <c r="K426" s="2053" t="s">
        <v>63</v>
      </c>
      <c r="L426" s="2053" t="s">
        <v>2609</v>
      </c>
      <c r="M426" s="117"/>
    </row>
    <row r="427" spans="1:13" ht="21" customHeight="1">
      <c r="A427" s="1150"/>
      <c r="B427" s="109"/>
      <c r="C427" s="1131"/>
      <c r="D427" s="117"/>
      <c r="E427" s="117"/>
      <c r="F427" s="117"/>
      <c r="G427" s="117"/>
      <c r="H427" s="2063" t="s">
        <v>20</v>
      </c>
      <c r="I427" s="2066">
        <v>4700</v>
      </c>
      <c r="J427" s="1199"/>
      <c r="K427" s="148"/>
      <c r="L427" s="109"/>
      <c r="M427" s="117"/>
    </row>
    <row r="428" spans="1:13" ht="21" customHeight="1">
      <c r="A428" s="156"/>
      <c r="B428" s="156"/>
      <c r="C428" s="2069"/>
      <c r="D428" s="2069"/>
      <c r="E428" s="2069"/>
      <c r="F428" s="2069"/>
      <c r="G428" s="2069"/>
      <c r="H428" s="156"/>
      <c r="I428" s="156"/>
      <c r="J428" s="471"/>
      <c r="K428" s="156"/>
      <c r="L428" s="156"/>
      <c r="M428" s="156"/>
    </row>
    <row r="429" spans="1:13" ht="21" customHeight="1">
      <c r="A429" s="156"/>
      <c r="B429" s="156"/>
      <c r="C429" s="2069"/>
      <c r="D429" s="2069"/>
      <c r="E429" s="2069"/>
      <c r="F429" s="2069"/>
      <c r="G429" s="2069"/>
      <c r="H429" s="156"/>
      <c r="I429" s="156"/>
      <c r="J429" s="471"/>
      <c r="K429" s="156"/>
      <c r="L429" s="156"/>
      <c r="M429" s="156"/>
    </row>
    <row r="430" spans="1:13" ht="21" customHeight="1">
      <c r="A430" s="385"/>
      <c r="B430" s="385"/>
      <c r="C430" s="2070"/>
      <c r="D430" s="2070"/>
      <c r="E430" s="2070"/>
      <c r="F430" s="2070"/>
      <c r="G430" s="2070"/>
      <c r="H430" s="385"/>
      <c r="I430" s="2070"/>
      <c r="J430" s="2071"/>
      <c r="K430" s="2070"/>
      <c r="L430" s="2070"/>
      <c r="M430" s="2070"/>
    </row>
    <row r="431" spans="1:13" ht="21" customHeight="1">
      <c r="A431" s="176"/>
      <c r="B431" s="176"/>
      <c r="C431" s="2033"/>
      <c r="D431" s="2033"/>
      <c r="E431" s="2033"/>
      <c r="F431" s="2033"/>
      <c r="G431" s="2033"/>
      <c r="H431" s="176"/>
      <c r="I431" s="2033"/>
      <c r="J431" s="2072"/>
      <c r="K431" s="2033"/>
      <c r="L431" s="1855"/>
      <c r="M431" s="2033"/>
    </row>
    <row r="432" spans="1:13" ht="21" customHeight="1">
      <c r="A432" s="176"/>
      <c r="B432" s="176"/>
      <c r="C432" s="2033"/>
      <c r="D432" s="2033"/>
      <c r="E432" s="2033"/>
      <c r="F432" s="2033"/>
      <c r="G432" s="2033"/>
      <c r="H432" s="176"/>
      <c r="I432" s="2033"/>
      <c r="J432" s="2072"/>
      <c r="K432" s="2033"/>
      <c r="L432" s="1855"/>
      <c r="M432" s="2033"/>
    </row>
    <row r="433" spans="1:13" ht="21" customHeight="1">
      <c r="A433" s="176"/>
      <c r="B433" s="176"/>
      <c r="C433" s="2033"/>
      <c r="D433" s="2033"/>
      <c r="E433" s="2033"/>
      <c r="F433" s="2033"/>
      <c r="G433" s="2033"/>
      <c r="H433" s="176"/>
      <c r="I433" s="2033"/>
      <c r="J433" s="2072"/>
      <c r="K433" s="2033"/>
      <c r="L433" s="1855"/>
      <c r="M433" s="2033">
        <v>100</v>
      </c>
    </row>
    <row r="434" spans="1:13" ht="21" customHeight="1">
      <c r="A434" s="176"/>
      <c r="B434" s="176"/>
      <c r="C434" s="2033"/>
      <c r="D434" s="2033"/>
      <c r="E434" s="2033"/>
      <c r="F434" s="2033"/>
      <c r="G434" s="2033"/>
      <c r="H434" s="176"/>
      <c r="I434" s="2033"/>
      <c r="J434" s="2072"/>
      <c r="K434" s="2033"/>
      <c r="L434" s="2033"/>
      <c r="M434" s="2033"/>
    </row>
    <row r="435" spans="1:13" ht="21" customHeight="1">
      <c r="A435" s="1873" t="s">
        <v>1</v>
      </c>
      <c r="B435" s="1873" t="s">
        <v>2</v>
      </c>
      <c r="C435" s="2042" t="s">
        <v>3</v>
      </c>
      <c r="D435" s="2823" t="s">
        <v>4</v>
      </c>
      <c r="E435" s="2824"/>
      <c r="F435" s="2824"/>
      <c r="G435" s="2825"/>
      <c r="H435" s="1873" t="s">
        <v>5</v>
      </c>
      <c r="I435" s="1873" t="s">
        <v>6</v>
      </c>
      <c r="J435" s="1873" t="s">
        <v>7</v>
      </c>
      <c r="K435" s="1873" t="s">
        <v>405</v>
      </c>
      <c r="L435" s="1873" t="s">
        <v>9</v>
      </c>
      <c r="M435" s="1873" t="s">
        <v>10</v>
      </c>
    </row>
    <row r="436" spans="1:13" ht="21" customHeight="1">
      <c r="A436" s="1876"/>
      <c r="B436" s="1876" t="s">
        <v>11</v>
      </c>
      <c r="C436" s="2043" t="s">
        <v>12</v>
      </c>
      <c r="D436" s="2042">
        <v>1</v>
      </c>
      <c r="E436" s="2042">
        <v>2</v>
      </c>
      <c r="F436" s="1873">
        <v>3</v>
      </c>
      <c r="G436" s="2044">
        <v>4</v>
      </c>
      <c r="H436" s="1876"/>
      <c r="I436" s="1876" t="s">
        <v>13</v>
      </c>
      <c r="J436" s="1876" t="s">
        <v>14</v>
      </c>
      <c r="K436" s="1876" t="s">
        <v>15</v>
      </c>
      <c r="L436" s="1876"/>
      <c r="M436" s="1876"/>
    </row>
    <row r="437" spans="1:13" ht="21" customHeight="1">
      <c r="A437" s="1877"/>
      <c r="B437" s="1877"/>
      <c r="C437" s="2045"/>
      <c r="D437" s="2045"/>
      <c r="E437" s="2045"/>
      <c r="F437" s="1877"/>
      <c r="G437" s="2046"/>
      <c r="H437" s="1877"/>
      <c r="I437" s="1877"/>
      <c r="J437" s="1877" t="s">
        <v>16</v>
      </c>
      <c r="K437" s="1877" t="s">
        <v>17</v>
      </c>
      <c r="L437" s="1877"/>
      <c r="M437" s="1877"/>
    </row>
    <row r="438" spans="1:13" ht="21" customHeight="1">
      <c r="A438" s="2073" t="s">
        <v>2610</v>
      </c>
      <c r="B438" s="2074"/>
      <c r="C438" s="2075"/>
      <c r="D438" s="2075"/>
      <c r="E438" s="2076"/>
      <c r="F438" s="2075"/>
      <c r="G438" s="2075"/>
      <c r="H438" s="2077"/>
      <c r="I438" s="2077"/>
      <c r="J438" s="2076"/>
      <c r="K438" s="2077"/>
      <c r="L438" s="2077"/>
      <c r="M438" s="2078"/>
    </row>
    <row r="439" spans="1:13" ht="21" customHeight="1">
      <c r="A439" s="2079" t="s">
        <v>2611</v>
      </c>
      <c r="B439" s="2080" t="s">
        <v>2612</v>
      </c>
      <c r="C439" s="2081" t="s">
        <v>2613</v>
      </c>
      <c r="D439" s="129"/>
      <c r="E439" s="2082" t="s">
        <v>414</v>
      </c>
      <c r="F439" s="129"/>
      <c r="G439" s="129"/>
      <c r="H439" s="2083" t="s">
        <v>2614</v>
      </c>
      <c r="I439" s="2084"/>
      <c r="J439" s="2085" t="s">
        <v>452</v>
      </c>
      <c r="K439" s="2086" t="s">
        <v>2615</v>
      </c>
      <c r="L439" s="2080" t="s">
        <v>2616</v>
      </c>
      <c r="M439" s="2087" t="s">
        <v>2617</v>
      </c>
    </row>
    <row r="440" spans="1:13" ht="21" customHeight="1">
      <c r="A440" s="2088" t="s">
        <v>2618</v>
      </c>
      <c r="B440" s="2080" t="s">
        <v>2619</v>
      </c>
      <c r="C440" s="2081" t="s">
        <v>2620</v>
      </c>
      <c r="D440" s="129"/>
      <c r="E440" s="129"/>
      <c r="F440" s="129"/>
      <c r="G440" s="129"/>
      <c r="H440" s="2083" t="s">
        <v>1325</v>
      </c>
      <c r="I440" s="2089"/>
      <c r="J440" s="2081"/>
      <c r="K440" s="2086" t="s">
        <v>2621</v>
      </c>
      <c r="L440" s="2080" t="s">
        <v>2622</v>
      </c>
      <c r="M440" s="2087" t="s">
        <v>2576</v>
      </c>
    </row>
    <row r="441" spans="1:13" ht="21" customHeight="1">
      <c r="A441" s="2088" t="s">
        <v>2623</v>
      </c>
      <c r="B441" s="2080" t="s">
        <v>2624</v>
      </c>
      <c r="C441" s="129"/>
      <c r="D441" s="129"/>
      <c r="E441" s="129"/>
      <c r="F441" s="129"/>
      <c r="G441" s="129"/>
      <c r="H441" s="2083" t="s">
        <v>2625</v>
      </c>
      <c r="I441" s="2084"/>
      <c r="J441" s="2081"/>
      <c r="K441" s="2086" t="s">
        <v>2626</v>
      </c>
      <c r="L441" s="2080" t="s">
        <v>464</v>
      </c>
      <c r="M441" s="129"/>
    </row>
    <row r="442" spans="1:13" ht="21" customHeight="1">
      <c r="A442" s="1032" t="s">
        <v>2627</v>
      </c>
      <c r="B442" s="2080" t="s">
        <v>2628</v>
      </c>
      <c r="C442" s="129"/>
      <c r="D442" s="129"/>
      <c r="E442" s="129"/>
      <c r="F442" s="129"/>
      <c r="G442" s="129"/>
      <c r="H442" s="2083"/>
      <c r="I442" s="731"/>
      <c r="J442" s="2081"/>
      <c r="K442" s="2086" t="s">
        <v>2629</v>
      </c>
      <c r="L442" s="2080" t="s">
        <v>2612</v>
      </c>
      <c r="M442" s="129"/>
    </row>
    <row r="443" spans="1:13" ht="21" customHeight="1">
      <c r="A443" s="2090" t="s">
        <v>2630</v>
      </c>
      <c r="B443" s="2080" t="s">
        <v>2631</v>
      </c>
      <c r="C443" s="129"/>
      <c r="D443" s="129"/>
      <c r="E443" s="129"/>
      <c r="F443" s="129"/>
      <c r="G443" s="129"/>
      <c r="H443" s="2091" t="s">
        <v>20</v>
      </c>
      <c r="I443" s="2092">
        <v>14740</v>
      </c>
      <c r="J443" s="2081"/>
      <c r="K443" s="2086"/>
      <c r="L443" s="2080" t="s">
        <v>2632</v>
      </c>
      <c r="M443" s="129"/>
    </row>
    <row r="444" spans="1:13" ht="21" customHeight="1">
      <c r="A444" s="2090" t="s">
        <v>2633</v>
      </c>
      <c r="B444" s="2080" t="s">
        <v>2634</v>
      </c>
      <c r="C444" s="129"/>
      <c r="D444" s="129"/>
      <c r="E444" s="129"/>
      <c r="F444" s="129"/>
      <c r="G444" s="129"/>
      <c r="H444" s="2083"/>
      <c r="I444" s="2055"/>
      <c r="J444" s="2081"/>
      <c r="K444" s="2086"/>
      <c r="L444" s="2080" t="s">
        <v>2635</v>
      </c>
      <c r="M444" s="129"/>
    </row>
    <row r="445" spans="1:13" ht="21" customHeight="1">
      <c r="A445" s="2090" t="s">
        <v>2636</v>
      </c>
      <c r="B445" s="2080" t="s">
        <v>2637</v>
      </c>
      <c r="C445" s="129"/>
      <c r="D445" s="129"/>
      <c r="E445" s="129"/>
      <c r="F445" s="129"/>
      <c r="G445" s="129"/>
      <c r="H445" s="2086"/>
      <c r="I445" s="2093"/>
      <c r="J445" s="2081"/>
      <c r="K445" s="2086"/>
      <c r="L445" s="2080"/>
      <c r="M445" s="129"/>
    </row>
    <row r="446" spans="1:13" ht="21" customHeight="1">
      <c r="A446" s="2090" t="s">
        <v>2638</v>
      </c>
      <c r="B446" s="2080"/>
      <c r="C446" s="129"/>
      <c r="D446" s="129"/>
      <c r="E446" s="129"/>
      <c r="F446" s="129"/>
      <c r="G446" s="129"/>
      <c r="H446" s="2086"/>
      <c r="I446" s="2093"/>
      <c r="J446" s="2081"/>
      <c r="K446" s="2086"/>
      <c r="L446" s="2080"/>
      <c r="M446" s="129"/>
    </row>
    <row r="447" spans="1:13" ht="21" customHeight="1">
      <c r="A447" s="2086" t="s">
        <v>2639</v>
      </c>
      <c r="B447" s="223"/>
      <c r="C447" s="223"/>
      <c r="D447" s="603"/>
      <c r="E447" s="603"/>
      <c r="F447" s="603"/>
      <c r="G447" s="603"/>
      <c r="H447" s="1875"/>
      <c r="I447" s="603"/>
      <c r="J447" s="2094"/>
      <c r="K447" s="2094"/>
      <c r="L447" s="1876"/>
      <c r="M447" s="1876"/>
    </row>
    <row r="448" spans="1:13" ht="21" customHeight="1">
      <c r="A448" s="1032" t="s">
        <v>2640</v>
      </c>
      <c r="B448" s="223"/>
      <c r="C448" s="223"/>
      <c r="D448" s="603"/>
      <c r="E448" s="603"/>
      <c r="F448" s="603"/>
      <c r="G448" s="603"/>
      <c r="H448" s="1875"/>
      <c r="I448" s="603"/>
      <c r="J448" s="2094"/>
      <c r="K448" s="2094"/>
      <c r="L448" s="1876"/>
      <c r="M448" s="1876"/>
    </row>
    <row r="449" spans="1:13" ht="21" customHeight="1">
      <c r="A449" s="2086" t="s">
        <v>2641</v>
      </c>
      <c r="B449" s="2080"/>
      <c r="C449" s="129"/>
      <c r="D449" s="129"/>
      <c r="E449" s="129"/>
      <c r="F449" s="129"/>
      <c r="G449" s="129"/>
      <c r="H449" s="2086"/>
      <c r="I449" s="2093"/>
      <c r="J449" s="2081"/>
      <c r="K449" s="2086"/>
      <c r="L449" s="2080"/>
      <c r="M449" s="129"/>
    </row>
    <row r="450" spans="1:13" ht="21" customHeight="1">
      <c r="A450" s="2086" t="s">
        <v>2642</v>
      </c>
      <c r="B450" s="2080"/>
      <c r="C450" s="129"/>
      <c r="D450" s="129"/>
      <c r="E450" s="129"/>
      <c r="F450" s="129"/>
      <c r="G450" s="129"/>
      <c r="H450" s="2086"/>
      <c r="I450" s="2093"/>
      <c r="J450" s="2081"/>
      <c r="K450" s="2086"/>
      <c r="L450" s="2080"/>
      <c r="M450" s="129"/>
    </row>
    <row r="451" spans="1:13" ht="21" customHeight="1">
      <c r="A451" s="2086" t="s">
        <v>2643</v>
      </c>
      <c r="B451" s="2080"/>
      <c r="C451" s="129"/>
      <c r="D451" s="129"/>
      <c r="E451" s="129"/>
      <c r="F451" s="129"/>
      <c r="G451" s="129"/>
      <c r="H451" s="2095"/>
      <c r="I451" s="2096"/>
      <c r="J451" s="2081"/>
      <c r="K451" s="2086"/>
      <c r="L451" s="2080"/>
      <c r="M451" s="129"/>
    </row>
    <row r="452" spans="1:13" ht="21" customHeight="1">
      <c r="A452" s="2086" t="s">
        <v>2644</v>
      </c>
      <c r="B452" s="2080"/>
      <c r="C452" s="129"/>
      <c r="D452" s="129"/>
      <c r="E452" s="129"/>
      <c r="F452" s="129"/>
      <c r="G452" s="129"/>
      <c r="H452" s="2095"/>
      <c r="I452" s="2096"/>
      <c r="J452" s="2081"/>
      <c r="K452" s="2086"/>
      <c r="L452" s="2080"/>
      <c r="M452" s="129"/>
    </row>
    <row r="453" spans="1:13" ht="21" customHeight="1">
      <c r="A453" s="2086"/>
      <c r="B453" s="2080"/>
      <c r="C453" s="129"/>
      <c r="D453" s="129"/>
      <c r="E453" s="129"/>
      <c r="F453" s="129"/>
      <c r="G453" s="129"/>
      <c r="H453" s="2095"/>
      <c r="I453" s="2096"/>
      <c r="J453" s="2081"/>
      <c r="K453" s="2086"/>
      <c r="L453" s="2080"/>
      <c r="M453" s="129"/>
    </row>
    <row r="454" spans="1:13" ht="21" customHeight="1">
      <c r="A454" s="2097"/>
      <c r="B454" s="2098"/>
      <c r="C454" s="2099"/>
      <c r="D454" s="2099"/>
      <c r="E454" s="2099"/>
      <c r="F454" s="2099"/>
      <c r="G454" s="2099"/>
      <c r="H454" s="2100"/>
      <c r="I454" s="2101"/>
      <c r="J454" s="2102"/>
      <c r="K454" s="2097"/>
      <c r="L454" s="2098"/>
      <c r="M454" s="2099"/>
    </row>
    <row r="455" spans="1:13" ht="21" customHeight="1">
      <c r="A455" s="2103"/>
      <c r="B455" s="2104"/>
      <c r="C455" s="2105"/>
      <c r="D455" s="2105"/>
      <c r="E455" s="2105"/>
      <c r="F455" s="2105"/>
      <c r="G455" s="2105"/>
      <c r="H455" s="2106"/>
      <c r="I455" s="2107"/>
      <c r="J455" s="2108"/>
      <c r="K455" s="2103"/>
      <c r="L455" s="2104"/>
      <c r="M455" s="2105"/>
    </row>
    <row r="456" spans="1:13" ht="21" customHeight="1">
      <c r="A456" s="2109"/>
      <c r="B456" s="2110"/>
      <c r="C456" s="2111"/>
      <c r="D456" s="2111"/>
      <c r="E456" s="2111"/>
      <c r="F456" s="2111"/>
      <c r="G456" s="2111"/>
      <c r="H456" s="2112"/>
      <c r="I456" s="2113"/>
      <c r="J456" s="2114"/>
      <c r="K456" s="2109"/>
      <c r="L456" s="2110"/>
      <c r="M456" s="2111"/>
    </row>
    <row r="457" spans="1:13" ht="21" customHeight="1">
      <c r="A457" s="2109"/>
      <c r="B457" s="2110"/>
      <c r="C457" s="2111"/>
      <c r="D457" s="2111"/>
      <c r="E457" s="2111"/>
      <c r="F457" s="2111"/>
      <c r="G457" s="2111"/>
      <c r="H457" s="2112"/>
      <c r="I457" s="2113"/>
      <c r="J457" s="2114"/>
      <c r="K457" s="2109"/>
      <c r="L457" s="2110"/>
      <c r="M457" s="2689" t="s">
        <v>3706</v>
      </c>
    </row>
    <row r="458" spans="1:13" ht="21" customHeight="1">
      <c r="A458" s="2115"/>
      <c r="B458" s="2116"/>
      <c r="C458" s="2117"/>
      <c r="D458" s="2117"/>
      <c r="E458" s="2117"/>
      <c r="F458" s="2117"/>
      <c r="G458" s="2117"/>
      <c r="H458" s="2118"/>
      <c r="I458" s="2119"/>
      <c r="J458" s="2120"/>
      <c r="K458" s="2115"/>
      <c r="L458" s="2116"/>
      <c r="M458" s="2117"/>
    </row>
    <row r="459" spans="1:13" ht="21" customHeight="1">
      <c r="A459" s="1873" t="s">
        <v>1</v>
      </c>
      <c r="B459" s="1873" t="s">
        <v>2</v>
      </c>
      <c r="C459" s="2042" t="s">
        <v>3</v>
      </c>
      <c r="D459" s="2823" t="s">
        <v>4</v>
      </c>
      <c r="E459" s="2824"/>
      <c r="F459" s="2824"/>
      <c r="G459" s="2825"/>
      <c r="H459" s="1873" t="s">
        <v>5</v>
      </c>
      <c r="I459" s="1873" t="s">
        <v>6</v>
      </c>
      <c r="J459" s="1873" t="s">
        <v>7</v>
      </c>
      <c r="K459" s="1873" t="s">
        <v>405</v>
      </c>
      <c r="L459" s="1873" t="s">
        <v>9</v>
      </c>
      <c r="M459" s="1873" t="s">
        <v>10</v>
      </c>
    </row>
    <row r="460" spans="1:13" ht="21" customHeight="1">
      <c r="A460" s="1876"/>
      <c r="B460" s="1876" t="s">
        <v>11</v>
      </c>
      <c r="C460" s="2043" t="s">
        <v>12</v>
      </c>
      <c r="D460" s="2042">
        <v>1</v>
      </c>
      <c r="E460" s="2042">
        <v>2</v>
      </c>
      <c r="F460" s="1873">
        <v>3</v>
      </c>
      <c r="G460" s="2044">
        <v>4</v>
      </c>
      <c r="H460" s="1876"/>
      <c r="I460" s="1876" t="s">
        <v>13</v>
      </c>
      <c r="J460" s="1876" t="s">
        <v>14</v>
      </c>
      <c r="K460" s="1876" t="s">
        <v>15</v>
      </c>
      <c r="L460" s="1876"/>
      <c r="M460" s="1876"/>
    </row>
    <row r="461" spans="1:13" ht="21" customHeight="1">
      <c r="A461" s="1877"/>
      <c r="B461" s="1877"/>
      <c r="C461" s="2045"/>
      <c r="D461" s="2045"/>
      <c r="E461" s="2045"/>
      <c r="F461" s="1877"/>
      <c r="G461" s="2046"/>
      <c r="H461" s="1877"/>
      <c r="I461" s="1877"/>
      <c r="J461" s="1877" t="s">
        <v>16</v>
      </c>
      <c r="K461" s="1877" t="s">
        <v>17</v>
      </c>
      <c r="L461" s="1877"/>
      <c r="M461" s="1877"/>
    </row>
    <row r="462" spans="1:13" ht="21" customHeight="1">
      <c r="A462" s="2073" t="s">
        <v>2645</v>
      </c>
      <c r="B462" s="584" t="s">
        <v>2646</v>
      </c>
      <c r="C462" s="584" t="s">
        <v>2647</v>
      </c>
      <c r="D462" s="2075"/>
      <c r="E462" s="2121" t="s">
        <v>414</v>
      </c>
      <c r="F462" s="2075"/>
      <c r="G462" s="2075"/>
      <c r="H462" s="2122" t="s">
        <v>2648</v>
      </c>
      <c r="I462" s="2123"/>
      <c r="J462" s="2124" t="s">
        <v>777</v>
      </c>
      <c r="K462" s="584" t="s">
        <v>2615</v>
      </c>
      <c r="L462" s="2077" t="s">
        <v>2612</v>
      </c>
      <c r="M462" s="2078" t="s">
        <v>2649</v>
      </c>
    </row>
    <row r="463" spans="1:13" ht="21" customHeight="1">
      <c r="A463" s="2079" t="s">
        <v>2650</v>
      </c>
      <c r="B463" s="156" t="s">
        <v>2651</v>
      </c>
      <c r="C463" s="156"/>
      <c r="D463" s="129"/>
      <c r="E463" s="2082"/>
      <c r="F463" s="129"/>
      <c r="G463" s="129"/>
      <c r="H463" s="2125" t="s">
        <v>2652</v>
      </c>
      <c r="I463" s="2126"/>
      <c r="J463" s="2085"/>
      <c r="K463" s="156" t="s">
        <v>2621</v>
      </c>
      <c r="L463" s="2086" t="s">
        <v>2622</v>
      </c>
      <c r="M463" s="2087" t="s">
        <v>2653</v>
      </c>
    </row>
    <row r="464" spans="1:13" ht="21" customHeight="1">
      <c r="A464" s="2079" t="s">
        <v>2654</v>
      </c>
      <c r="B464" s="156" t="s">
        <v>2655</v>
      </c>
      <c r="C464" s="156"/>
      <c r="D464" s="129"/>
      <c r="E464" s="2082"/>
      <c r="F464" s="129"/>
      <c r="G464" s="129"/>
      <c r="H464" s="2083" t="s">
        <v>1325</v>
      </c>
      <c r="I464" s="2089"/>
      <c r="J464" s="2085"/>
      <c r="K464" s="2086" t="s">
        <v>2656</v>
      </c>
      <c r="L464" s="2080" t="s">
        <v>464</v>
      </c>
      <c r="M464" s="2081" t="s">
        <v>2657</v>
      </c>
    </row>
    <row r="465" spans="1:13" ht="21" customHeight="1">
      <c r="A465" s="2086" t="s">
        <v>2658</v>
      </c>
      <c r="B465" s="156" t="s">
        <v>2659</v>
      </c>
      <c r="C465" s="156"/>
      <c r="D465" s="129"/>
      <c r="E465" s="129"/>
      <c r="F465" s="129"/>
      <c r="G465" s="129"/>
      <c r="H465" s="2083" t="s">
        <v>2660</v>
      </c>
      <c r="I465" s="2084"/>
      <c r="J465" s="2081"/>
      <c r="K465" s="2127" t="s">
        <v>2661</v>
      </c>
      <c r="L465" s="2080" t="s">
        <v>2612</v>
      </c>
      <c r="M465" s="129"/>
    </row>
    <row r="466" spans="1:13" ht="21" customHeight="1">
      <c r="A466" s="2086" t="s">
        <v>2662</v>
      </c>
      <c r="B466" s="2086" t="s">
        <v>2631</v>
      </c>
      <c r="C466" s="156"/>
      <c r="D466" s="129"/>
      <c r="E466" s="129"/>
      <c r="F466" s="129"/>
      <c r="G466" s="129"/>
      <c r="H466" s="2083"/>
      <c r="I466" s="731"/>
      <c r="J466" s="2081"/>
      <c r="K466" s="1039"/>
      <c r="L466" s="2080" t="s">
        <v>2632</v>
      </c>
      <c r="M466" s="129"/>
    </row>
    <row r="467" spans="1:13" ht="21" customHeight="1">
      <c r="A467" s="2086" t="s">
        <v>2663</v>
      </c>
      <c r="B467" s="2080" t="s">
        <v>2664</v>
      </c>
      <c r="C467" s="129"/>
      <c r="D467" s="129"/>
      <c r="E467" s="129"/>
      <c r="F467" s="129"/>
      <c r="G467" s="129"/>
      <c r="H467" s="2091" t="s">
        <v>20</v>
      </c>
      <c r="I467" s="2092">
        <v>8925</v>
      </c>
      <c r="J467" s="2081"/>
      <c r="K467" s="1039"/>
      <c r="L467" s="2080" t="s">
        <v>2665</v>
      </c>
      <c r="M467" s="129"/>
    </row>
    <row r="468" spans="1:13" ht="21" customHeight="1">
      <c r="A468" s="1011" t="s">
        <v>2666</v>
      </c>
      <c r="B468" s="2080" t="s">
        <v>2667</v>
      </c>
      <c r="C468" s="129"/>
      <c r="D468" s="129"/>
      <c r="E468" s="129"/>
      <c r="F468" s="129"/>
      <c r="G468" s="129"/>
      <c r="H468" s="2083"/>
      <c r="I468" s="731"/>
      <c r="J468" s="2081"/>
      <c r="K468" s="2086"/>
      <c r="L468" s="493">
        <v>80</v>
      </c>
      <c r="M468" s="1039"/>
    </row>
    <row r="469" spans="1:13" ht="21" customHeight="1">
      <c r="A469" s="1011" t="s">
        <v>2668</v>
      </c>
      <c r="B469" s="156" t="s">
        <v>2669</v>
      </c>
      <c r="C469" s="129"/>
      <c r="D469" s="129"/>
      <c r="E469" s="129"/>
      <c r="F469" s="129"/>
      <c r="G469" s="129"/>
      <c r="H469" s="2091"/>
      <c r="I469" s="2092"/>
      <c r="J469" s="2081"/>
      <c r="K469" s="2086"/>
      <c r="L469" s="156"/>
      <c r="M469" s="1039"/>
    </row>
    <row r="470" spans="1:13" ht="21" customHeight="1">
      <c r="A470" s="1011" t="s">
        <v>2670</v>
      </c>
      <c r="B470" s="156"/>
      <c r="C470" s="129"/>
      <c r="D470" s="129"/>
      <c r="E470" s="129"/>
      <c r="F470" s="129"/>
      <c r="G470" s="129"/>
      <c r="H470" s="156"/>
      <c r="I470" s="2128"/>
      <c r="J470" s="2129"/>
      <c r="K470" s="2086"/>
      <c r="L470" s="156"/>
      <c r="M470" s="129"/>
    </row>
    <row r="471" spans="1:13" ht="21" customHeight="1">
      <c r="A471" s="156" t="s">
        <v>2671</v>
      </c>
      <c r="B471" s="156"/>
      <c r="C471" s="129"/>
      <c r="D471" s="2129"/>
      <c r="E471" s="2129"/>
      <c r="F471" s="2129"/>
      <c r="G471" s="2129"/>
      <c r="H471" s="156"/>
      <c r="I471" s="2130"/>
      <c r="J471" s="2081"/>
      <c r="K471" s="2131"/>
      <c r="L471" s="156"/>
      <c r="M471" s="129"/>
    </row>
    <row r="472" spans="1:13" ht="21" customHeight="1">
      <c r="A472" s="156" t="s">
        <v>2672</v>
      </c>
      <c r="B472" s="156"/>
      <c r="C472" s="223"/>
      <c r="D472" s="603"/>
      <c r="E472" s="603"/>
      <c r="F472" s="603"/>
      <c r="G472" s="603"/>
      <c r="H472" s="1875"/>
      <c r="I472" s="1876"/>
      <c r="J472" s="2132"/>
      <c r="K472" s="2132"/>
      <c r="L472" s="1876"/>
      <c r="M472" s="1876"/>
    </row>
    <row r="473" spans="1:13" ht="21" customHeight="1">
      <c r="A473" s="156"/>
      <c r="B473" s="223"/>
      <c r="C473" s="223"/>
      <c r="D473" s="603"/>
      <c r="E473" s="603"/>
      <c r="F473" s="603"/>
      <c r="G473" s="603"/>
      <c r="H473" s="1875"/>
      <c r="I473" s="1876"/>
      <c r="J473" s="2132"/>
      <c r="K473" s="2132"/>
      <c r="L473" s="1876"/>
      <c r="M473" s="1876"/>
    </row>
    <row r="474" spans="1:13" ht="21" customHeight="1">
      <c r="A474" s="2133" t="s">
        <v>2673</v>
      </c>
      <c r="B474" s="2086"/>
      <c r="C474" s="2086"/>
      <c r="D474" s="2134"/>
      <c r="E474" s="2129"/>
      <c r="F474" s="2134"/>
      <c r="G474" s="2134"/>
      <c r="H474" s="2135"/>
      <c r="I474" s="2055"/>
      <c r="J474" s="2136"/>
      <c r="K474" s="2125"/>
      <c r="L474" s="2125"/>
      <c r="M474" s="148"/>
    </row>
    <row r="475" spans="1:13" ht="21" customHeight="1">
      <c r="A475" s="2086" t="s">
        <v>2674</v>
      </c>
      <c r="B475" s="2086" t="s">
        <v>2675</v>
      </c>
      <c r="C475" s="2087" t="s">
        <v>2613</v>
      </c>
      <c r="D475" s="129"/>
      <c r="E475" s="2082" t="s">
        <v>414</v>
      </c>
      <c r="F475" s="129"/>
      <c r="G475" s="129"/>
      <c r="H475" s="2135" t="s">
        <v>2676</v>
      </c>
      <c r="I475" s="2084">
        <v>4400</v>
      </c>
      <c r="J475" s="2055" t="s">
        <v>777</v>
      </c>
      <c r="K475" s="2125" t="s">
        <v>2677</v>
      </c>
      <c r="L475" s="856"/>
      <c r="M475" s="2093" t="s">
        <v>2576</v>
      </c>
    </row>
    <row r="476" spans="1:13" ht="21" customHeight="1">
      <c r="A476" s="2137" t="s">
        <v>2678</v>
      </c>
      <c r="B476" s="2086" t="s">
        <v>2679</v>
      </c>
      <c r="C476" s="2081" t="s">
        <v>2111</v>
      </c>
      <c r="D476" s="129"/>
      <c r="E476" s="129"/>
      <c r="F476" s="129"/>
      <c r="G476" s="129"/>
      <c r="H476" s="2138" t="s">
        <v>2680</v>
      </c>
      <c r="I476" s="2055"/>
      <c r="J476" s="2136"/>
      <c r="K476" s="2125" t="s">
        <v>2681</v>
      </c>
      <c r="L476" s="856"/>
      <c r="M476" s="2125"/>
    </row>
    <row r="477" spans="1:13" ht="21" customHeight="1">
      <c r="A477" s="2086" t="s">
        <v>2682</v>
      </c>
      <c r="B477" s="2086" t="s">
        <v>2683</v>
      </c>
      <c r="C477" s="129"/>
      <c r="D477" s="129"/>
      <c r="E477" s="129"/>
      <c r="F477" s="129"/>
      <c r="G477" s="129"/>
      <c r="H477" s="2135" t="s">
        <v>50</v>
      </c>
      <c r="I477" s="2055"/>
      <c r="J477" s="2136"/>
      <c r="K477" s="856" t="s">
        <v>2684</v>
      </c>
      <c r="L477" s="856"/>
      <c r="M477" s="2125"/>
    </row>
    <row r="478" spans="1:13" ht="21" customHeight="1">
      <c r="A478" s="2097"/>
      <c r="B478" s="2098"/>
      <c r="C478" s="2099"/>
      <c r="D478" s="2099"/>
      <c r="E478" s="2099"/>
      <c r="F478" s="2099"/>
      <c r="G478" s="2099"/>
      <c r="H478" s="2100"/>
      <c r="I478" s="2101"/>
      <c r="J478" s="2102"/>
      <c r="K478" s="2097"/>
      <c r="L478" s="2098"/>
      <c r="M478" s="2099"/>
    </row>
    <row r="479" spans="1:13" ht="21" customHeight="1">
      <c r="A479" s="2103"/>
      <c r="B479" s="2104"/>
      <c r="C479" s="2105"/>
      <c r="D479" s="2105"/>
      <c r="E479" s="2105"/>
      <c r="F479" s="2105"/>
      <c r="G479" s="2105"/>
      <c r="H479" s="2106"/>
      <c r="I479" s="2107"/>
      <c r="J479" s="2108"/>
      <c r="K479" s="2103"/>
      <c r="L479" s="2104"/>
      <c r="M479" s="2105"/>
    </row>
    <row r="480" spans="1:13" ht="21" customHeight="1">
      <c r="A480" s="2109"/>
      <c r="B480" s="2110"/>
      <c r="C480" s="2111"/>
      <c r="D480" s="2111"/>
      <c r="E480" s="2111"/>
      <c r="F480" s="2111"/>
      <c r="G480" s="2111"/>
      <c r="H480" s="2112"/>
      <c r="I480" s="2113"/>
      <c r="J480" s="2114"/>
      <c r="K480" s="2109"/>
      <c r="L480" s="2110"/>
      <c r="M480" s="2111"/>
    </row>
    <row r="481" spans="1:13" ht="21" customHeight="1">
      <c r="A481" s="2109"/>
      <c r="B481" s="2110"/>
      <c r="C481" s="2111"/>
      <c r="D481" s="2111"/>
      <c r="E481" s="2111"/>
      <c r="F481" s="2111"/>
      <c r="G481" s="2111"/>
      <c r="H481" s="2112"/>
      <c r="I481" s="2113"/>
      <c r="J481" s="2114"/>
      <c r="K481" s="2109"/>
      <c r="L481" s="2110"/>
      <c r="M481" s="2689" t="s">
        <v>3707</v>
      </c>
    </row>
    <row r="482" spans="1:13" ht="21" customHeight="1">
      <c r="A482" s="2115"/>
      <c r="B482" s="2116"/>
      <c r="C482" s="2117"/>
      <c r="D482" s="2117"/>
      <c r="E482" s="2117"/>
      <c r="F482" s="2117"/>
      <c r="G482" s="2117"/>
      <c r="H482" s="2118"/>
      <c r="I482" s="2119"/>
      <c r="J482" s="2120"/>
      <c r="K482" s="2115"/>
      <c r="L482" s="2116"/>
      <c r="M482" s="2117"/>
    </row>
    <row r="483" spans="1:13" ht="21" customHeight="1">
      <c r="A483" s="1873" t="s">
        <v>1</v>
      </c>
      <c r="B483" s="1873" t="s">
        <v>2</v>
      </c>
      <c r="C483" s="2042" t="s">
        <v>3</v>
      </c>
      <c r="D483" s="2823" t="s">
        <v>4</v>
      </c>
      <c r="E483" s="2824"/>
      <c r="F483" s="2824"/>
      <c r="G483" s="2825"/>
      <c r="H483" s="1873" t="s">
        <v>5</v>
      </c>
      <c r="I483" s="1873" t="s">
        <v>6</v>
      </c>
      <c r="J483" s="1873" t="s">
        <v>7</v>
      </c>
      <c r="K483" s="1873" t="s">
        <v>405</v>
      </c>
      <c r="L483" s="1873" t="s">
        <v>9</v>
      </c>
      <c r="M483" s="1873" t="s">
        <v>10</v>
      </c>
    </row>
    <row r="484" spans="1:13" ht="21" customHeight="1">
      <c r="A484" s="1876"/>
      <c r="B484" s="1876" t="s">
        <v>11</v>
      </c>
      <c r="C484" s="2043" t="s">
        <v>12</v>
      </c>
      <c r="D484" s="2042">
        <v>1</v>
      </c>
      <c r="E484" s="2042">
        <v>2</v>
      </c>
      <c r="F484" s="1873">
        <v>3</v>
      </c>
      <c r="G484" s="2044">
        <v>4</v>
      </c>
      <c r="H484" s="1876"/>
      <c r="I484" s="1876" t="s">
        <v>13</v>
      </c>
      <c r="J484" s="1876" t="s">
        <v>14</v>
      </c>
      <c r="K484" s="1876" t="s">
        <v>15</v>
      </c>
      <c r="L484" s="1876"/>
      <c r="M484" s="1876"/>
    </row>
    <row r="485" spans="1:13" ht="21" customHeight="1">
      <c r="A485" s="1877"/>
      <c r="B485" s="1877"/>
      <c r="C485" s="2045"/>
      <c r="D485" s="2045"/>
      <c r="E485" s="2045"/>
      <c r="F485" s="1877"/>
      <c r="G485" s="2046"/>
      <c r="H485" s="1877"/>
      <c r="I485" s="1877"/>
      <c r="J485" s="1877" t="s">
        <v>16</v>
      </c>
      <c r="K485" s="1877" t="s">
        <v>17</v>
      </c>
      <c r="L485" s="1877"/>
      <c r="M485" s="1877"/>
    </row>
    <row r="486" spans="1:13" ht="21" customHeight="1">
      <c r="A486" s="2077" t="s">
        <v>2685</v>
      </c>
      <c r="B486" s="2077" t="s">
        <v>2686</v>
      </c>
      <c r="C486" s="2078" t="s">
        <v>2613</v>
      </c>
      <c r="D486" s="2139"/>
      <c r="E486" s="2121" t="s">
        <v>414</v>
      </c>
      <c r="F486" s="2076"/>
      <c r="G486" s="2076"/>
      <c r="H486" s="2140" t="s">
        <v>2687</v>
      </c>
      <c r="I486" s="2141">
        <v>4400</v>
      </c>
      <c r="J486" s="2055" t="s">
        <v>777</v>
      </c>
      <c r="K486" s="2122" t="s">
        <v>2677</v>
      </c>
      <c r="L486" s="2122" t="s">
        <v>2688</v>
      </c>
      <c r="M486" s="2122"/>
    </row>
    <row r="487" spans="1:13" ht="21" customHeight="1">
      <c r="A487" s="2137" t="s">
        <v>2689</v>
      </c>
      <c r="B487" s="2086" t="s">
        <v>2690</v>
      </c>
      <c r="C487" s="2081" t="s">
        <v>2111</v>
      </c>
      <c r="D487" s="2129"/>
      <c r="E487" s="2129"/>
      <c r="F487" s="2129"/>
      <c r="G487" s="2129"/>
      <c r="H487" s="2138" t="s">
        <v>2691</v>
      </c>
      <c r="I487" s="2055"/>
      <c r="J487" s="2136"/>
      <c r="K487" s="2125" t="s">
        <v>2692</v>
      </c>
      <c r="L487" s="2125" t="s">
        <v>2693</v>
      </c>
      <c r="M487" s="2142"/>
    </row>
    <row r="488" spans="1:13" ht="21" customHeight="1">
      <c r="A488" s="2086" t="s">
        <v>2694</v>
      </c>
      <c r="B488" s="2086" t="s">
        <v>2695</v>
      </c>
      <c r="C488" s="2086"/>
      <c r="D488" s="2129"/>
      <c r="E488" s="2129"/>
      <c r="F488" s="2129"/>
      <c r="G488" s="2129"/>
      <c r="H488" s="2135"/>
      <c r="I488" s="2055"/>
      <c r="J488" s="2143"/>
      <c r="K488" s="2144"/>
      <c r="L488" s="2125" t="s">
        <v>1092</v>
      </c>
      <c r="M488" s="2142"/>
    </row>
    <row r="489" spans="1:13" ht="21" customHeight="1">
      <c r="A489" s="2086"/>
      <c r="B489" s="2086" t="s">
        <v>2696</v>
      </c>
      <c r="C489" s="2086"/>
      <c r="D489" s="2129"/>
      <c r="E489" s="2129"/>
      <c r="F489" s="2129"/>
      <c r="G489" s="2129"/>
      <c r="H489" s="2091" t="s">
        <v>20</v>
      </c>
      <c r="I489" s="2145">
        <v>8800</v>
      </c>
      <c r="J489" s="2143"/>
      <c r="K489" s="2125"/>
      <c r="L489" s="2125" t="s">
        <v>2697</v>
      </c>
      <c r="M489" s="2142"/>
    </row>
    <row r="490" spans="1:13" ht="21" customHeight="1">
      <c r="A490" s="2133" t="s">
        <v>2698</v>
      </c>
      <c r="B490" s="2086" t="s">
        <v>2699</v>
      </c>
      <c r="C490" s="2087" t="s">
        <v>2620</v>
      </c>
      <c r="D490" s="2131"/>
      <c r="E490" s="2082" t="s">
        <v>414</v>
      </c>
      <c r="F490" s="2134"/>
      <c r="G490" s="2082" t="s">
        <v>414</v>
      </c>
      <c r="H490" s="2125" t="s">
        <v>2700</v>
      </c>
      <c r="I490" s="2126"/>
      <c r="J490" s="2055" t="s">
        <v>777</v>
      </c>
      <c r="K490" s="2086" t="s">
        <v>2701</v>
      </c>
      <c r="L490" s="2086" t="s">
        <v>2702</v>
      </c>
      <c r="M490" s="2087" t="s">
        <v>326</v>
      </c>
    </row>
    <row r="491" spans="1:13" ht="21" customHeight="1">
      <c r="A491" s="2133" t="s">
        <v>2703</v>
      </c>
      <c r="B491" s="2086" t="s">
        <v>2704</v>
      </c>
      <c r="C491" s="2087" t="s">
        <v>2608</v>
      </c>
      <c r="D491" s="129"/>
      <c r="E491" s="129"/>
      <c r="F491" s="129"/>
      <c r="G491" s="129"/>
      <c r="H491" s="2125" t="s">
        <v>2705</v>
      </c>
      <c r="I491" s="2146"/>
      <c r="J491" s="2081"/>
      <c r="K491" s="2086" t="s">
        <v>2706</v>
      </c>
      <c r="L491" s="2086" t="s">
        <v>2707</v>
      </c>
      <c r="M491" s="2087" t="s">
        <v>2708</v>
      </c>
    </row>
    <row r="492" spans="1:13" ht="21" customHeight="1">
      <c r="A492" s="2147" t="s">
        <v>2709</v>
      </c>
      <c r="B492" s="2086" t="s">
        <v>2710</v>
      </c>
      <c r="C492" s="2081"/>
      <c r="D492" s="129"/>
      <c r="E492" s="129"/>
      <c r="F492" s="129"/>
      <c r="G492" s="129"/>
      <c r="H492" s="2125" t="s">
        <v>2711</v>
      </c>
      <c r="I492" s="2093" t="s">
        <v>2712</v>
      </c>
      <c r="J492" s="2081"/>
      <c r="K492" s="2086" t="s">
        <v>2713</v>
      </c>
      <c r="L492" s="2086" t="s">
        <v>2713</v>
      </c>
      <c r="M492" s="2087"/>
    </row>
    <row r="493" spans="1:13" ht="21" customHeight="1">
      <c r="A493" s="2148"/>
      <c r="B493" s="2137" t="s">
        <v>2714</v>
      </c>
      <c r="C493" s="129"/>
      <c r="D493" s="129"/>
      <c r="E493" s="129"/>
      <c r="F493" s="129"/>
      <c r="G493" s="129"/>
      <c r="H493" s="129"/>
      <c r="I493" s="2146"/>
      <c r="J493" s="2081"/>
      <c r="K493" s="2086" t="s">
        <v>2715</v>
      </c>
      <c r="L493" s="2086" t="s">
        <v>2716</v>
      </c>
      <c r="M493" s="2087"/>
    </row>
    <row r="494" spans="1:13" ht="21" customHeight="1">
      <c r="A494" s="2148"/>
      <c r="B494" s="2137" t="s">
        <v>2717</v>
      </c>
      <c r="C494" s="129"/>
      <c r="D494" s="129"/>
      <c r="E494" s="129"/>
      <c r="F494" s="129"/>
      <c r="G494" s="129"/>
      <c r="H494" s="2149" t="s">
        <v>20</v>
      </c>
      <c r="I494" s="2096">
        <v>500</v>
      </c>
      <c r="J494" s="2081"/>
      <c r="K494" s="2086"/>
      <c r="L494" s="156" t="s">
        <v>464</v>
      </c>
      <c r="M494" s="2086"/>
    </row>
    <row r="495" spans="1:13" ht="21" customHeight="1">
      <c r="A495" s="2133" t="s">
        <v>2718</v>
      </c>
      <c r="B495" s="2080" t="s">
        <v>2719</v>
      </c>
      <c r="C495" s="2081" t="s">
        <v>2586</v>
      </c>
      <c r="D495" s="2082" t="s">
        <v>414</v>
      </c>
      <c r="E495" s="2082" t="s">
        <v>414</v>
      </c>
      <c r="F495" s="2082" t="s">
        <v>414</v>
      </c>
      <c r="G495" s="2082" t="s">
        <v>414</v>
      </c>
      <c r="H495" s="1011" t="s">
        <v>89</v>
      </c>
      <c r="I495" s="2087"/>
      <c r="J495" s="2081"/>
      <c r="K495" s="2086" t="s">
        <v>1947</v>
      </c>
      <c r="L495" s="2086" t="s">
        <v>2720</v>
      </c>
      <c r="M495" s="2087" t="s">
        <v>2576</v>
      </c>
    </row>
    <row r="496" spans="1:13" ht="21" customHeight="1">
      <c r="A496" s="2086"/>
      <c r="B496" s="2080" t="s">
        <v>2721</v>
      </c>
      <c r="C496" s="2081" t="s">
        <v>2722</v>
      </c>
      <c r="D496" s="129"/>
      <c r="E496" s="129"/>
      <c r="F496" s="129"/>
      <c r="G496" s="129"/>
      <c r="H496" s="129"/>
      <c r="I496" s="2080"/>
      <c r="J496" s="2081"/>
      <c r="K496" s="2086" t="s">
        <v>2723</v>
      </c>
      <c r="L496" s="2086" t="s">
        <v>2724</v>
      </c>
      <c r="M496" s="2086"/>
    </row>
    <row r="497" spans="1:13" ht="21" customHeight="1">
      <c r="A497" s="2147" t="s">
        <v>2725</v>
      </c>
      <c r="B497" s="2150" t="s">
        <v>2726</v>
      </c>
      <c r="C497" s="129"/>
      <c r="D497" s="2129"/>
      <c r="E497" s="2129"/>
      <c r="F497" s="2129"/>
      <c r="G497" s="2129"/>
      <c r="H497" s="2086"/>
      <c r="I497" s="2086"/>
      <c r="J497" s="2129"/>
      <c r="K497" s="2086" t="s">
        <v>2727</v>
      </c>
      <c r="L497" s="2086" t="s">
        <v>2728</v>
      </c>
      <c r="M497" s="2129"/>
    </row>
    <row r="498" spans="1:13" ht="21" customHeight="1">
      <c r="A498" s="2151" t="s">
        <v>2729</v>
      </c>
      <c r="B498" s="2080" t="s">
        <v>2730</v>
      </c>
      <c r="C498" s="2086"/>
      <c r="D498" s="2134"/>
      <c r="E498" s="2134"/>
      <c r="F498" s="2134"/>
      <c r="G498" s="2134"/>
      <c r="H498" s="1011" t="s">
        <v>89</v>
      </c>
      <c r="I498" s="2087"/>
      <c r="J498" s="2081"/>
      <c r="K498" s="2152" t="s">
        <v>2731</v>
      </c>
      <c r="L498" s="2086" t="s">
        <v>2732</v>
      </c>
      <c r="M498" s="2131"/>
    </row>
    <row r="499" spans="1:13" ht="21" customHeight="1">
      <c r="A499" s="2086" t="s">
        <v>2733</v>
      </c>
      <c r="B499" s="2087" t="s">
        <v>2734</v>
      </c>
      <c r="C499" s="2081" t="s">
        <v>2735</v>
      </c>
      <c r="D499" s="129"/>
      <c r="E499" s="129"/>
      <c r="F499" s="129"/>
      <c r="G499" s="129"/>
      <c r="H499" s="129"/>
      <c r="I499" s="2080"/>
      <c r="J499" s="2081"/>
      <c r="K499" s="2152" t="s">
        <v>2736</v>
      </c>
      <c r="L499" s="2152" t="s">
        <v>464</v>
      </c>
      <c r="M499" s="2086"/>
    </row>
    <row r="500" spans="1:13" ht="21" customHeight="1">
      <c r="A500" s="2153" t="s">
        <v>2737</v>
      </c>
      <c r="B500" s="2087" t="s">
        <v>2738</v>
      </c>
      <c r="C500" s="2081" t="s">
        <v>2739</v>
      </c>
      <c r="D500" s="2134"/>
      <c r="E500" s="2082" t="s">
        <v>414</v>
      </c>
      <c r="F500" s="2082" t="s">
        <v>414</v>
      </c>
      <c r="G500" s="2134"/>
      <c r="H500" s="129"/>
      <c r="I500" s="2080"/>
      <c r="J500" s="2081"/>
      <c r="K500" s="2086"/>
      <c r="L500" s="2086" t="s">
        <v>2740</v>
      </c>
      <c r="M500" s="2087" t="s">
        <v>2576</v>
      </c>
    </row>
    <row r="501" spans="1:13" ht="21" customHeight="1">
      <c r="A501" s="2154" t="s">
        <v>2741</v>
      </c>
      <c r="B501" s="2087" t="s">
        <v>2742</v>
      </c>
      <c r="C501" s="2087" t="s">
        <v>2743</v>
      </c>
      <c r="D501" s="129"/>
      <c r="E501" s="129"/>
      <c r="F501" s="129"/>
      <c r="G501" s="129"/>
      <c r="H501" s="129"/>
      <c r="I501" s="2080"/>
      <c r="J501" s="2081"/>
      <c r="K501" s="2086"/>
      <c r="L501" s="2086" t="s">
        <v>2744</v>
      </c>
      <c r="M501" s="2087" t="s">
        <v>2576</v>
      </c>
    </row>
    <row r="502" spans="1:13" ht="21" customHeight="1">
      <c r="A502" s="156" t="s">
        <v>2745</v>
      </c>
      <c r="B502" s="2087" t="s">
        <v>2746</v>
      </c>
      <c r="C502" s="2081" t="s">
        <v>2739</v>
      </c>
      <c r="D502" s="129"/>
      <c r="E502" s="129"/>
      <c r="F502" s="129"/>
      <c r="G502" s="129"/>
      <c r="H502" s="129"/>
      <c r="I502" s="2080"/>
      <c r="J502" s="2081"/>
      <c r="K502" s="2086"/>
      <c r="L502" s="2086" t="s">
        <v>2747</v>
      </c>
      <c r="M502" s="2086"/>
    </row>
    <row r="503" spans="1:13" ht="21" customHeight="1">
      <c r="A503" s="385" t="s">
        <v>2748</v>
      </c>
      <c r="B503" s="2097" t="s">
        <v>2749</v>
      </c>
      <c r="C503" s="2097"/>
      <c r="D503" s="2099"/>
      <c r="E503" s="2099"/>
      <c r="F503" s="2099"/>
      <c r="G503" s="2099"/>
      <c r="H503" s="2099"/>
      <c r="I503" s="2098"/>
      <c r="J503" s="2102"/>
      <c r="K503" s="2097"/>
      <c r="L503" s="385" t="s">
        <v>1093</v>
      </c>
      <c r="M503" s="2097"/>
    </row>
    <row r="504" spans="1:13" ht="21" customHeight="1">
      <c r="A504" s="2103"/>
      <c r="B504" s="2104"/>
      <c r="C504" s="2105"/>
      <c r="D504" s="2105"/>
      <c r="E504" s="2105"/>
      <c r="F504" s="2105"/>
      <c r="G504" s="2105"/>
      <c r="H504" s="2106"/>
      <c r="I504" s="2107"/>
      <c r="J504" s="2108"/>
      <c r="K504" s="2103"/>
      <c r="L504" s="2104"/>
      <c r="M504" s="2105"/>
    </row>
    <row r="505" spans="1:13" ht="21" customHeight="1">
      <c r="A505" s="176"/>
      <c r="B505" s="176"/>
      <c r="C505" s="176"/>
      <c r="D505" s="2033"/>
      <c r="E505" s="2033"/>
      <c r="F505" s="2033"/>
      <c r="G505" s="2033"/>
      <c r="H505" s="176"/>
      <c r="I505" s="598"/>
      <c r="J505" s="587"/>
      <c r="K505" s="176"/>
      <c r="L505" s="176"/>
      <c r="M505" s="176">
        <v>103</v>
      </c>
    </row>
    <row r="506" spans="1:13" ht="21" customHeight="1">
      <c r="A506" s="178"/>
      <c r="B506" s="178"/>
      <c r="C506" s="178"/>
      <c r="D506" s="2155"/>
      <c r="E506" s="2155"/>
      <c r="F506" s="2155"/>
      <c r="G506" s="2155"/>
      <c r="H506" s="178"/>
      <c r="I506" s="2156"/>
      <c r="J506" s="589"/>
      <c r="K506" s="178"/>
      <c r="L506" s="178"/>
      <c r="M506" s="178"/>
    </row>
    <row r="507" spans="1:13" ht="21" customHeight="1">
      <c r="A507" s="1873" t="s">
        <v>1</v>
      </c>
      <c r="B507" s="1873" t="s">
        <v>2</v>
      </c>
      <c r="C507" s="2042" t="s">
        <v>3</v>
      </c>
      <c r="D507" s="2823" t="s">
        <v>4</v>
      </c>
      <c r="E507" s="2824"/>
      <c r="F507" s="2824"/>
      <c r="G507" s="2825"/>
      <c r="H507" s="1873" t="s">
        <v>5</v>
      </c>
      <c r="I507" s="1873" t="s">
        <v>6</v>
      </c>
      <c r="J507" s="1873" t="s">
        <v>7</v>
      </c>
      <c r="K507" s="1873" t="s">
        <v>405</v>
      </c>
      <c r="L507" s="1873" t="s">
        <v>9</v>
      </c>
      <c r="M507" s="1873" t="s">
        <v>10</v>
      </c>
    </row>
    <row r="508" spans="1:13" ht="21" customHeight="1">
      <c r="A508" s="1876"/>
      <c r="B508" s="1876" t="s">
        <v>11</v>
      </c>
      <c r="C508" s="2043" t="s">
        <v>12</v>
      </c>
      <c r="D508" s="2042">
        <v>1</v>
      </c>
      <c r="E508" s="2042">
        <v>2</v>
      </c>
      <c r="F508" s="1873">
        <v>3</v>
      </c>
      <c r="G508" s="2044">
        <v>4</v>
      </c>
      <c r="H508" s="1876"/>
      <c r="I508" s="1876" t="s">
        <v>13</v>
      </c>
      <c r="J508" s="1876" t="s">
        <v>14</v>
      </c>
      <c r="K508" s="1876" t="s">
        <v>15</v>
      </c>
      <c r="L508" s="1876"/>
      <c r="M508" s="1876"/>
    </row>
    <row r="509" spans="1:13" ht="21" customHeight="1">
      <c r="A509" s="1877"/>
      <c r="B509" s="1877"/>
      <c r="C509" s="2045"/>
      <c r="D509" s="2045"/>
      <c r="E509" s="2045"/>
      <c r="F509" s="1877"/>
      <c r="G509" s="2046"/>
      <c r="H509" s="1877"/>
      <c r="I509" s="1877"/>
      <c r="J509" s="1877" t="s">
        <v>16</v>
      </c>
      <c r="K509" s="1877" t="s">
        <v>17</v>
      </c>
      <c r="L509" s="1877"/>
      <c r="M509" s="1877"/>
    </row>
    <row r="510" spans="1:13" ht="21" customHeight="1">
      <c r="A510" s="2043"/>
      <c r="B510" s="224" t="s">
        <v>2750</v>
      </c>
      <c r="C510" s="224"/>
      <c r="D510" s="603"/>
      <c r="E510" s="1534"/>
      <c r="F510" s="603"/>
      <c r="G510" s="1534"/>
      <c r="H510" s="1875"/>
      <c r="I510" s="1534"/>
      <c r="J510" s="2094"/>
      <c r="K510" s="2157"/>
      <c r="L510" s="2158" t="s">
        <v>2751</v>
      </c>
      <c r="M510" s="1876"/>
    </row>
    <row r="511" spans="1:13" ht="21" customHeight="1">
      <c r="A511" s="2043"/>
      <c r="B511" s="224" t="s">
        <v>2752</v>
      </c>
      <c r="C511" s="224"/>
      <c r="D511" s="603"/>
      <c r="E511" s="1534"/>
      <c r="F511" s="603"/>
      <c r="G511" s="1534"/>
      <c r="H511" s="1875"/>
      <c r="I511" s="1534"/>
      <c r="J511" s="2094"/>
      <c r="K511" s="2157"/>
      <c r="L511" s="2158" t="s">
        <v>735</v>
      </c>
      <c r="M511" s="1876"/>
    </row>
    <row r="512" spans="1:13" ht="21" customHeight="1">
      <c r="A512" s="2159" t="s">
        <v>2753</v>
      </c>
      <c r="B512" s="2160"/>
      <c r="C512" s="2161"/>
      <c r="D512" s="129"/>
      <c r="E512" s="2162"/>
      <c r="F512" s="129"/>
      <c r="G512" s="2162"/>
      <c r="H512" s="129"/>
      <c r="I512" s="2163"/>
      <c r="J512" s="2081"/>
      <c r="K512" s="2164"/>
      <c r="L512" s="2165"/>
      <c r="M512" s="2142"/>
    </row>
    <row r="513" spans="1:13" ht="21" customHeight="1">
      <c r="A513" s="2166" t="s">
        <v>2754</v>
      </c>
      <c r="B513" s="2160" t="s">
        <v>2755</v>
      </c>
      <c r="C513" s="2167" t="s">
        <v>2756</v>
      </c>
      <c r="D513" s="129"/>
      <c r="E513" s="2082" t="s">
        <v>414</v>
      </c>
      <c r="F513" s="129"/>
      <c r="G513" s="2162"/>
      <c r="H513" s="2168" t="s">
        <v>2757</v>
      </c>
      <c r="I513" s="2169"/>
      <c r="J513" s="2055" t="s">
        <v>777</v>
      </c>
      <c r="K513" s="2170" t="s">
        <v>2731</v>
      </c>
      <c r="L513" s="2171" t="s">
        <v>2758</v>
      </c>
      <c r="M513" s="2093" t="s">
        <v>326</v>
      </c>
    </row>
    <row r="514" spans="1:13" ht="21" customHeight="1">
      <c r="A514" s="2166" t="s">
        <v>2759</v>
      </c>
      <c r="B514" s="2019" t="s">
        <v>2760</v>
      </c>
      <c r="C514" s="2172" t="s">
        <v>2620</v>
      </c>
      <c r="D514" s="129"/>
      <c r="E514" s="2162"/>
      <c r="F514" s="2131"/>
      <c r="G514" s="2162"/>
      <c r="H514" s="2086"/>
      <c r="I514" s="2173"/>
      <c r="J514" s="2081"/>
      <c r="K514" s="2170" t="s">
        <v>2736</v>
      </c>
      <c r="L514" s="2019" t="s">
        <v>2761</v>
      </c>
      <c r="M514" s="2093" t="s">
        <v>2708</v>
      </c>
    </row>
    <row r="515" spans="1:13" ht="21" customHeight="1">
      <c r="A515" s="2165"/>
      <c r="B515" s="2160" t="s">
        <v>233</v>
      </c>
      <c r="C515" s="2174" t="s">
        <v>2762</v>
      </c>
      <c r="D515" s="2129"/>
      <c r="E515" s="2175"/>
      <c r="F515" s="193"/>
      <c r="G515" s="2082" t="s">
        <v>414</v>
      </c>
      <c r="H515" s="2086"/>
      <c r="I515" s="2173"/>
      <c r="J515" s="2081"/>
      <c r="K515" s="2170" t="s">
        <v>2763</v>
      </c>
      <c r="L515" s="2165" t="s">
        <v>464</v>
      </c>
      <c r="M515" s="2142"/>
    </row>
    <row r="516" spans="1:13" ht="21" customHeight="1">
      <c r="A516" s="2165"/>
      <c r="B516" s="2165" t="s">
        <v>2717</v>
      </c>
      <c r="C516" s="2167" t="s">
        <v>2608</v>
      </c>
      <c r="D516" s="2129"/>
      <c r="E516" s="2175"/>
      <c r="F516" s="2134"/>
      <c r="G516" s="2175"/>
      <c r="H516" s="2095"/>
      <c r="I516" s="2176"/>
      <c r="J516" s="2081"/>
      <c r="K516" s="2170" t="s">
        <v>2764</v>
      </c>
      <c r="L516" s="2165"/>
      <c r="M516" s="2142"/>
    </row>
    <row r="517" spans="1:13" ht="21" customHeight="1">
      <c r="A517" s="2019"/>
      <c r="B517" s="2019" t="s">
        <v>2765</v>
      </c>
      <c r="C517" s="2019"/>
      <c r="D517" s="2131"/>
      <c r="E517" s="2177"/>
      <c r="F517" s="2131"/>
      <c r="G517" s="2177"/>
      <c r="H517" s="156"/>
      <c r="I517" s="74"/>
      <c r="J517" s="2131"/>
      <c r="K517" s="2177"/>
      <c r="L517" s="2019"/>
      <c r="M517" s="2131"/>
    </row>
    <row r="518" spans="1:13" ht="21" customHeight="1">
      <c r="A518" s="2019"/>
      <c r="B518" s="2019" t="s">
        <v>2766</v>
      </c>
      <c r="C518" s="2019"/>
      <c r="D518" s="2131"/>
      <c r="E518" s="2177"/>
      <c r="F518" s="2131"/>
      <c r="G518" s="2177"/>
      <c r="H518" s="2095"/>
      <c r="I518" s="2178"/>
      <c r="J518" s="2131"/>
      <c r="K518" s="2177"/>
      <c r="L518" s="2019"/>
      <c r="M518" s="2131"/>
    </row>
    <row r="519" spans="1:13" ht="21" customHeight="1">
      <c r="A519" s="156"/>
      <c r="B519" s="156"/>
      <c r="C519" s="2019"/>
      <c r="D519" s="2179"/>
      <c r="E519" s="2179"/>
      <c r="F519" s="2069"/>
      <c r="G519" s="2180"/>
      <c r="H519" s="156"/>
      <c r="I519" s="156"/>
      <c r="J519" s="471"/>
      <c r="K519" s="74"/>
      <c r="L519" s="493"/>
      <c r="M519" s="156"/>
    </row>
    <row r="520" spans="1:13" ht="21" customHeight="1">
      <c r="A520" s="156"/>
      <c r="B520" s="156"/>
      <c r="C520" s="2179"/>
      <c r="D520" s="2179"/>
      <c r="E520" s="2179"/>
      <c r="F520" s="2069"/>
      <c r="G520" s="2180"/>
      <c r="H520" s="156"/>
      <c r="I520" s="2181"/>
      <c r="J520" s="471"/>
      <c r="K520" s="74"/>
      <c r="L520" s="493"/>
      <c r="M520" s="156"/>
    </row>
    <row r="521" spans="1:13" ht="21" customHeight="1">
      <c r="A521" s="156"/>
      <c r="B521" s="156"/>
      <c r="C521" s="2179"/>
      <c r="D521" s="2179"/>
      <c r="E521" s="2179"/>
      <c r="F521" s="2069"/>
      <c r="G521" s="2180"/>
      <c r="H521" s="471"/>
      <c r="I521" s="2182"/>
      <c r="J521" s="2183"/>
      <c r="K521" s="2069"/>
      <c r="L521" s="156"/>
      <c r="M521" s="2069"/>
    </row>
    <row r="522" spans="1:13" ht="21" customHeight="1">
      <c r="A522" s="156"/>
      <c r="B522" s="156"/>
      <c r="C522" s="2179"/>
      <c r="D522" s="2179"/>
      <c r="E522" s="2179"/>
      <c r="F522" s="2069"/>
      <c r="G522" s="2180"/>
      <c r="H522" s="156"/>
      <c r="I522" s="2069"/>
      <c r="J522" s="2183"/>
      <c r="K522" s="2069"/>
      <c r="L522" s="2069"/>
      <c r="M522" s="2069"/>
    </row>
    <row r="523" spans="1:13" ht="21" customHeight="1">
      <c r="A523" s="2184"/>
      <c r="B523" s="2185"/>
      <c r="C523" s="2186"/>
      <c r="D523" s="2187"/>
      <c r="E523" s="2188"/>
      <c r="F523" s="2187"/>
      <c r="G523" s="2188"/>
      <c r="H523" s="2189" t="s">
        <v>2550</v>
      </c>
      <c r="I523" s="2190">
        <v>40665</v>
      </c>
      <c r="J523" s="2191"/>
      <c r="K523" s="2192"/>
      <c r="L523" s="2193"/>
      <c r="M523" s="2194"/>
    </row>
    <row r="524" spans="1:13" ht="21" customHeight="1">
      <c r="A524" s="2195"/>
      <c r="B524" s="2196"/>
      <c r="C524" s="2197"/>
      <c r="D524" s="2196"/>
      <c r="E524" s="2196"/>
      <c r="F524" s="2196"/>
      <c r="G524" s="2198"/>
      <c r="H524" s="2826" t="s">
        <v>18</v>
      </c>
      <c r="I524" s="2827"/>
      <c r="J524" s="2828"/>
      <c r="K524" s="2199"/>
      <c r="L524" s="2196"/>
      <c r="M524" s="2200"/>
    </row>
    <row r="525" spans="1:13" ht="21" customHeight="1">
      <c r="A525" s="2829" t="s">
        <v>2767</v>
      </c>
      <c r="B525" s="2830"/>
      <c r="C525" s="2830"/>
      <c r="D525" s="2830"/>
      <c r="E525" s="2830"/>
      <c r="F525" s="2830"/>
      <c r="G525" s="2831"/>
      <c r="H525" s="2834" t="s">
        <v>2768</v>
      </c>
      <c r="I525" s="2835"/>
      <c r="J525" s="2836"/>
      <c r="K525" s="2816" t="s">
        <v>2769</v>
      </c>
      <c r="L525" s="2817"/>
      <c r="M525" s="2818"/>
    </row>
    <row r="526" spans="1:13" ht="21" customHeight="1">
      <c r="A526" s="2832"/>
      <c r="B526" s="2833"/>
      <c r="C526" s="2833"/>
      <c r="D526" s="2833"/>
      <c r="E526" s="2833"/>
      <c r="F526" s="2833"/>
      <c r="G526" s="2833"/>
      <c r="H526" s="2837"/>
      <c r="I526" s="2838"/>
      <c r="J526" s="2839"/>
      <c r="K526" s="2819"/>
      <c r="L526" s="2820"/>
      <c r="M526" s="2821"/>
    </row>
    <row r="529" spans="1:15" ht="21" customHeight="1">
      <c r="A529" s="74"/>
      <c r="B529" s="74"/>
      <c r="C529" s="74"/>
      <c r="D529" s="74"/>
      <c r="E529" s="74"/>
      <c r="F529" s="74"/>
      <c r="G529" s="74"/>
      <c r="H529" s="74"/>
      <c r="I529" s="74"/>
      <c r="J529" s="74"/>
      <c r="K529" s="74"/>
      <c r="L529" s="74"/>
      <c r="M529" s="74">
        <v>104</v>
      </c>
    </row>
    <row r="530" spans="1:15" ht="21" customHeight="1">
      <c r="A530" s="74"/>
      <c r="B530" s="74"/>
      <c r="C530" s="74"/>
      <c r="D530" s="74"/>
      <c r="E530" s="74"/>
      <c r="F530" s="74"/>
      <c r="G530" s="74"/>
      <c r="H530" s="74"/>
      <c r="I530" s="74"/>
      <c r="J530" s="74"/>
      <c r="K530" s="74"/>
      <c r="L530" s="74"/>
      <c r="M530" s="74"/>
    </row>
    <row r="531" spans="1:15" ht="21" customHeight="1">
      <c r="A531" s="2" t="s">
        <v>2770</v>
      </c>
      <c r="B531" s="3"/>
      <c r="C531" s="4"/>
      <c r="D531" s="4"/>
      <c r="E531" s="4"/>
      <c r="F531" s="4"/>
      <c r="G531" s="4"/>
      <c r="H531" s="3"/>
      <c r="I531" s="690"/>
      <c r="J531" s="3"/>
      <c r="K531" s="3"/>
      <c r="L531" s="3"/>
      <c r="M531" s="1330"/>
    </row>
    <row r="532" spans="1:15" ht="21" customHeight="1">
      <c r="A532" s="2691" t="s">
        <v>725</v>
      </c>
      <c r="B532" s="2691"/>
      <c r="C532" s="2691"/>
      <c r="D532" s="2691"/>
      <c r="E532" s="2691"/>
      <c r="F532" s="2691"/>
      <c r="G532" s="2691"/>
      <c r="H532" s="2691"/>
      <c r="I532" s="2691"/>
      <c r="J532" s="2691"/>
      <c r="K532" s="2691"/>
      <c r="L532" s="2691"/>
      <c r="M532" s="2691"/>
    </row>
    <row r="533" spans="1:15" ht="21" customHeight="1">
      <c r="A533" s="2201" t="s">
        <v>2771</v>
      </c>
      <c r="B533" s="2202"/>
      <c r="C533" s="2203"/>
      <c r="D533" s="2202"/>
      <c r="E533" s="2202"/>
      <c r="F533" s="2202"/>
      <c r="G533" s="2204"/>
      <c r="H533" s="2205"/>
      <c r="I533" s="2206"/>
      <c r="J533" s="1533"/>
      <c r="K533" s="74"/>
      <c r="L533" s="74"/>
      <c r="M533" s="74"/>
      <c r="N533" s="2207"/>
      <c r="O533" s="2207"/>
    </row>
    <row r="534" spans="1:15" ht="21" customHeight="1">
      <c r="A534" s="2201" t="s">
        <v>391</v>
      </c>
      <c r="B534" s="2201"/>
      <c r="C534" s="1176"/>
      <c r="D534" s="2201"/>
      <c r="E534" s="2201"/>
      <c r="F534" s="2201"/>
      <c r="G534" s="1177"/>
      <c r="H534" s="2208"/>
      <c r="I534" s="2208"/>
      <c r="J534" s="1177"/>
      <c r="K534" s="2201"/>
      <c r="L534" s="74"/>
      <c r="M534" s="74"/>
      <c r="N534" s="2207"/>
      <c r="O534" s="2207"/>
    </row>
    <row r="535" spans="1:15" ht="21" customHeight="1">
      <c r="A535" s="2201" t="s">
        <v>2772</v>
      </c>
      <c r="B535" s="2201"/>
      <c r="C535" s="1176"/>
      <c r="D535" s="2201"/>
      <c r="E535" s="2201"/>
      <c r="F535" s="2201"/>
      <c r="G535" s="1177"/>
      <c r="H535" s="2208"/>
      <c r="I535" s="2208"/>
      <c r="J535" s="1177"/>
      <c r="K535" s="2201"/>
      <c r="L535" s="74"/>
      <c r="M535" s="74"/>
      <c r="N535" s="2207"/>
      <c r="O535" s="2207"/>
    </row>
    <row r="536" spans="1:15" ht="21" customHeight="1">
      <c r="A536" s="2201" t="s">
        <v>2773</v>
      </c>
      <c r="B536" s="2201"/>
      <c r="C536" s="1176"/>
      <c r="D536" s="2201"/>
      <c r="E536" s="2201"/>
      <c r="F536" s="2201"/>
      <c r="G536" s="1177"/>
      <c r="H536" s="2208"/>
      <c r="I536" s="2208"/>
      <c r="J536" s="1177"/>
      <c r="K536" s="2201"/>
      <c r="L536" s="74"/>
      <c r="M536" s="74"/>
      <c r="N536" s="2207"/>
      <c r="O536" s="2207"/>
    </row>
    <row r="537" spans="1:15" ht="21" customHeight="1">
      <c r="A537" s="2201" t="s">
        <v>393</v>
      </c>
      <c r="B537" s="2209"/>
      <c r="C537" s="2210"/>
      <c r="D537" s="2209"/>
      <c r="E537" s="2211"/>
      <c r="F537" s="2211"/>
      <c r="G537" s="2212"/>
      <c r="H537" s="2205"/>
      <c r="I537" s="2206"/>
      <c r="J537" s="1533"/>
      <c r="K537" s="74"/>
      <c r="L537" s="74"/>
      <c r="M537" s="74"/>
      <c r="N537" s="2207"/>
      <c r="O537" s="2207"/>
    </row>
    <row r="538" spans="1:15" ht="21" customHeight="1">
      <c r="A538" s="2201" t="s">
        <v>2774</v>
      </c>
      <c r="B538" s="2209"/>
      <c r="C538" s="2210"/>
      <c r="D538" s="2209"/>
      <c r="E538" s="2211"/>
      <c r="F538" s="2211"/>
      <c r="G538" s="2212"/>
      <c r="H538" s="2205"/>
      <c r="I538" s="2206"/>
      <c r="J538" s="1533"/>
      <c r="K538" s="74"/>
      <c r="L538" s="74"/>
      <c r="M538" s="74"/>
      <c r="N538" s="2207"/>
      <c r="O538" s="2207"/>
    </row>
    <row r="539" spans="1:15" ht="21" customHeight="1">
      <c r="A539" s="2201" t="s">
        <v>2775</v>
      </c>
      <c r="B539" s="2209"/>
      <c r="C539" s="2210"/>
      <c r="D539" s="2209"/>
      <c r="E539" s="2211"/>
      <c r="F539" s="2211"/>
      <c r="G539" s="2212"/>
      <c r="H539" s="2205"/>
      <c r="I539" s="2206"/>
      <c r="J539" s="1533"/>
      <c r="K539" s="74"/>
      <c r="L539" s="74"/>
      <c r="M539" s="74"/>
      <c r="N539" s="2207"/>
      <c r="O539" s="2207"/>
    </row>
    <row r="540" spans="1:15" ht="21" customHeight="1">
      <c r="A540" s="2822" t="s">
        <v>2776</v>
      </c>
      <c r="B540" s="2822"/>
      <c r="C540" s="2822"/>
      <c r="D540" s="2822"/>
      <c r="E540" s="2822"/>
      <c r="F540" s="2822"/>
      <c r="G540" s="2822"/>
      <c r="H540" s="2822"/>
      <c r="I540" s="2822"/>
      <c r="J540" s="2822"/>
      <c r="K540" s="2822"/>
      <c r="L540" s="2822"/>
      <c r="M540" s="2822"/>
      <c r="N540" s="2207"/>
      <c r="O540" s="2207"/>
    </row>
    <row r="541" spans="1:15" ht="21" customHeight="1">
      <c r="A541" s="2201" t="s">
        <v>2777</v>
      </c>
      <c r="B541" s="2201"/>
      <c r="C541" s="1176"/>
      <c r="D541" s="2201"/>
      <c r="E541" s="2201"/>
      <c r="F541" s="2201"/>
      <c r="G541" s="844"/>
      <c r="H541" s="2205"/>
      <c r="I541" s="2206"/>
      <c r="J541" s="1533"/>
      <c r="K541" s="74"/>
      <c r="L541" s="74"/>
      <c r="M541" s="74"/>
      <c r="N541" s="2207"/>
      <c r="O541" s="2207"/>
    </row>
    <row r="542" spans="1:15" ht="21" customHeight="1">
      <c r="A542" s="2201" t="s">
        <v>2778</v>
      </c>
      <c r="B542" s="2201"/>
      <c r="C542" s="1176"/>
      <c r="D542" s="2201"/>
      <c r="E542" s="2201"/>
      <c r="F542" s="2201"/>
      <c r="G542" s="844"/>
      <c r="H542" s="843"/>
      <c r="I542" s="843"/>
      <c r="J542" s="844"/>
      <c r="K542" s="842"/>
      <c r="L542" s="74"/>
      <c r="M542" s="74"/>
      <c r="N542" s="2207"/>
      <c r="O542" s="2207"/>
    </row>
    <row r="543" spans="1:15" ht="21" customHeight="1">
      <c r="A543" s="2822" t="s">
        <v>2779</v>
      </c>
      <c r="B543" s="2822"/>
      <c r="C543" s="2822"/>
      <c r="D543" s="2822"/>
      <c r="E543" s="2822"/>
      <c r="F543" s="2822"/>
      <c r="G543" s="844"/>
      <c r="H543" s="843"/>
      <c r="I543" s="843"/>
      <c r="J543" s="844"/>
      <c r="K543" s="842"/>
      <c r="L543" s="74"/>
      <c r="M543" s="74"/>
      <c r="N543" s="2207"/>
      <c r="O543" s="2207"/>
    </row>
    <row r="544" spans="1:15" ht="21" customHeight="1">
      <c r="A544" s="1177" t="s">
        <v>0</v>
      </c>
      <c r="B544" s="844"/>
      <c r="C544" s="2213"/>
      <c r="D544" s="1177"/>
      <c r="E544" s="1177"/>
      <c r="F544" s="1177"/>
      <c r="G544" s="844"/>
      <c r="H544" s="843"/>
      <c r="I544" s="843"/>
      <c r="J544" s="844"/>
      <c r="K544" s="842"/>
      <c r="L544" s="74"/>
      <c r="M544" s="1229"/>
      <c r="N544" s="2207"/>
      <c r="O544" s="2207"/>
    </row>
    <row r="545" spans="1:15" ht="21" customHeight="1">
      <c r="A545" s="2201" t="s">
        <v>2780</v>
      </c>
      <c r="B545" s="2201"/>
      <c r="C545" s="1176"/>
      <c r="D545" s="2201"/>
      <c r="E545" s="2201"/>
      <c r="F545" s="2201"/>
      <c r="G545" s="844"/>
      <c r="H545" s="843"/>
      <c r="I545" s="843"/>
      <c r="J545" s="844"/>
      <c r="K545" s="842"/>
      <c r="L545" s="74"/>
      <c r="M545" s="74"/>
      <c r="N545" s="2207"/>
      <c r="O545" s="2207"/>
    </row>
    <row r="546" spans="1:15" ht="21" customHeight="1">
      <c r="A546" s="2822" t="s">
        <v>2781</v>
      </c>
      <c r="B546" s="2822"/>
      <c r="C546" s="2822"/>
      <c r="D546" s="2822"/>
      <c r="E546" s="2822"/>
      <c r="F546" s="2822"/>
      <c r="G546" s="2822"/>
      <c r="H546" s="2822"/>
      <c r="I546" s="843"/>
      <c r="J546" s="844"/>
      <c r="K546" s="842"/>
      <c r="L546" s="74"/>
      <c r="M546" s="74"/>
      <c r="N546" s="2207"/>
      <c r="O546" s="2207"/>
    </row>
    <row r="547" spans="1:15" ht="21" customHeight="1">
      <c r="A547" s="2822" t="s">
        <v>2782</v>
      </c>
      <c r="B547" s="2822"/>
      <c r="C547" s="2822"/>
      <c r="D547" s="2822"/>
      <c r="E547" s="2822"/>
      <c r="F547" s="2822"/>
      <c r="G547" s="2822"/>
      <c r="H547" s="2822"/>
      <c r="I547" s="843"/>
      <c r="J547" s="844"/>
      <c r="K547" s="842"/>
      <c r="L547" s="74"/>
      <c r="M547" s="74"/>
      <c r="N547" s="2207"/>
      <c r="O547" s="2207"/>
    </row>
    <row r="548" spans="1:15" ht="21" customHeight="1">
      <c r="A548" s="1344" t="s">
        <v>642</v>
      </c>
      <c r="B548" s="689"/>
      <c r="C548" s="1346"/>
      <c r="D548" s="1346"/>
      <c r="E548" s="1346"/>
      <c r="F548" s="1346"/>
      <c r="G548" s="1346"/>
      <c r="H548" s="689"/>
      <c r="I548" s="843"/>
      <c r="J548" s="689"/>
      <c r="K548" s="689"/>
      <c r="L548" s="689"/>
      <c r="M548" s="689"/>
      <c r="N548" s="2207"/>
      <c r="O548" s="2207"/>
    </row>
    <row r="549" spans="1:15" ht="21" customHeight="1">
      <c r="A549" s="1400" t="s">
        <v>2783</v>
      </c>
      <c r="B549" s="1400"/>
      <c r="C549" s="1402"/>
      <c r="D549" s="1402"/>
      <c r="E549" s="1402"/>
      <c r="F549" s="1402"/>
      <c r="G549" s="1402"/>
      <c r="H549" s="1400"/>
      <c r="I549" s="1355"/>
      <c r="J549" s="1400"/>
      <c r="K549" s="1400"/>
      <c r="L549" s="1400"/>
      <c r="M549" s="1400"/>
    </row>
    <row r="550" spans="1:15" ht="21" customHeight="1">
      <c r="A550" s="1400" t="s">
        <v>2784</v>
      </c>
      <c r="B550" s="1400"/>
      <c r="C550" s="1402"/>
      <c r="D550" s="1402"/>
      <c r="E550" s="1402"/>
      <c r="F550" s="1402"/>
      <c r="G550" s="1402"/>
      <c r="H550" s="1400"/>
      <c r="I550" s="1355"/>
      <c r="J550" s="1400"/>
      <c r="K550" s="1400"/>
      <c r="L550" s="1400"/>
      <c r="M550" s="1400"/>
    </row>
    <row r="551" spans="1:15" ht="21" customHeight="1">
      <c r="A551" s="1400" t="s">
        <v>2785</v>
      </c>
      <c r="B551" s="1400"/>
      <c r="C551" s="1402"/>
      <c r="D551" s="1402"/>
      <c r="E551" s="1402"/>
      <c r="F551" s="1402"/>
      <c r="G551" s="1402"/>
      <c r="H551" s="1400"/>
      <c r="I551" s="1355"/>
      <c r="J551" s="1400"/>
      <c r="K551" s="1400"/>
      <c r="L551" s="1400"/>
      <c r="M551" s="1400"/>
    </row>
    <row r="552" spans="1:15" ht="21" customHeight="1">
      <c r="A552" s="1400" t="s">
        <v>2786</v>
      </c>
      <c r="B552" s="1400"/>
      <c r="C552" s="1402"/>
      <c r="D552" s="1402"/>
      <c r="E552" s="1402"/>
      <c r="F552" s="1402"/>
      <c r="G552" s="1402"/>
      <c r="H552" s="1400"/>
      <c r="I552" s="1355"/>
      <c r="J552" s="1400"/>
      <c r="K552" s="1400"/>
      <c r="L552" s="1400"/>
      <c r="M552" s="1400"/>
    </row>
    <row r="553" spans="1:15" ht="21" customHeight="1">
      <c r="A553" s="1331"/>
      <c r="B553" s="1331"/>
      <c r="C553" s="44"/>
      <c r="D553" s="1331"/>
      <c r="E553" s="1331"/>
      <c r="F553" s="1331"/>
      <c r="G553" s="29"/>
      <c r="H553" s="690"/>
      <c r="I553" s="690"/>
      <c r="J553" s="903"/>
      <c r="K553" s="1330"/>
      <c r="L553" s="36"/>
      <c r="M553" s="36">
        <v>105</v>
      </c>
    </row>
    <row r="554" spans="1:15" ht="21" customHeight="1">
      <c r="A554" s="5"/>
      <c r="B554" s="463"/>
      <c r="C554" s="31"/>
      <c r="D554" s="31"/>
      <c r="E554" s="31"/>
      <c r="F554" s="31"/>
      <c r="G554" s="31"/>
      <c r="H554" s="4"/>
      <c r="I554" s="38"/>
      <c r="J554" s="4"/>
      <c r="K554" s="4"/>
      <c r="L554" s="4"/>
      <c r="M554" s="4"/>
    </row>
    <row r="555" spans="1:15" ht="21" customHeight="1">
      <c r="A555" s="2214" t="s">
        <v>1</v>
      </c>
      <c r="B555" s="2214" t="s">
        <v>2</v>
      </c>
      <c r="C555" s="2215" t="s">
        <v>3</v>
      </c>
      <c r="D555" s="2807" t="s">
        <v>4</v>
      </c>
      <c r="E555" s="2814"/>
      <c r="F555" s="2814"/>
      <c r="G555" s="2815"/>
      <c r="H555" s="15" t="s">
        <v>5</v>
      </c>
      <c r="I555" s="2216" t="s">
        <v>6</v>
      </c>
      <c r="J555" s="1648" t="s">
        <v>7</v>
      </c>
      <c r="K555" s="1648" t="s">
        <v>8</v>
      </c>
      <c r="L555" s="16" t="s">
        <v>9</v>
      </c>
      <c r="M555" s="16" t="s">
        <v>10</v>
      </c>
    </row>
    <row r="556" spans="1:15" ht="21" customHeight="1">
      <c r="A556" s="2217"/>
      <c r="B556" s="2217" t="s">
        <v>11</v>
      </c>
      <c r="C556" s="2218" t="s">
        <v>12</v>
      </c>
      <c r="D556" s="17">
        <v>1</v>
      </c>
      <c r="E556" s="17">
        <v>2</v>
      </c>
      <c r="F556" s="443">
        <v>3</v>
      </c>
      <c r="G556" s="443">
        <v>4</v>
      </c>
      <c r="H556" s="20"/>
      <c r="I556" s="685" t="s">
        <v>13</v>
      </c>
      <c r="J556" s="2219" t="s">
        <v>14</v>
      </c>
      <c r="K556" s="2219" t="s">
        <v>15</v>
      </c>
      <c r="L556" s="17"/>
      <c r="M556" s="17"/>
    </row>
    <row r="557" spans="1:15" ht="21" customHeight="1">
      <c r="A557" s="33"/>
      <c r="B557" s="2220"/>
      <c r="C557" s="2220"/>
      <c r="D557" s="19"/>
      <c r="E557" s="19"/>
      <c r="F557" s="19"/>
      <c r="G557" s="19"/>
      <c r="H557" s="24"/>
      <c r="I557" s="19"/>
      <c r="J557" s="586" t="s">
        <v>16</v>
      </c>
      <c r="K557" s="586" t="s">
        <v>17</v>
      </c>
      <c r="L557" s="19"/>
      <c r="M557" s="34"/>
    </row>
    <row r="558" spans="1:15" ht="21" customHeight="1">
      <c r="A558" s="2221" t="s">
        <v>2787</v>
      </c>
      <c r="B558" s="61"/>
      <c r="C558" s="834"/>
      <c r="D558" s="46"/>
      <c r="E558" s="46"/>
      <c r="F558" s="46"/>
      <c r="G558" s="46"/>
      <c r="H558" s="584"/>
      <c r="I558" s="834"/>
      <c r="J558" s="59"/>
      <c r="K558" s="61"/>
      <c r="L558" s="61"/>
      <c r="M558" s="584"/>
    </row>
    <row r="559" spans="1:15" ht="21" customHeight="1">
      <c r="A559" s="2222" t="s">
        <v>2788</v>
      </c>
      <c r="B559" s="109"/>
      <c r="C559" s="223"/>
      <c r="D559" s="496"/>
      <c r="E559" s="496"/>
      <c r="F559" s="496"/>
      <c r="G559" s="496"/>
      <c r="H559" s="156"/>
      <c r="I559" s="223"/>
      <c r="J559" s="369"/>
      <c r="K559" s="109"/>
      <c r="L559" s="109"/>
      <c r="M559" s="156"/>
    </row>
    <row r="560" spans="1:15" ht="21" customHeight="1">
      <c r="A560" s="2222" t="s">
        <v>2789</v>
      </c>
      <c r="B560" s="109" t="s">
        <v>2790</v>
      </c>
      <c r="C560" s="223"/>
      <c r="D560" s="496"/>
      <c r="E560" s="496"/>
      <c r="F560" s="496"/>
      <c r="G560" s="496"/>
      <c r="H560" s="2223" t="s">
        <v>2791</v>
      </c>
      <c r="I560" s="223"/>
      <c r="J560" s="369"/>
      <c r="K560" s="109"/>
      <c r="L560" s="109" t="s">
        <v>2792</v>
      </c>
      <c r="M560" s="156" t="s">
        <v>2793</v>
      </c>
    </row>
    <row r="561" spans="1:13" ht="21" customHeight="1">
      <c r="A561" s="2222" t="s">
        <v>2794</v>
      </c>
      <c r="B561" s="109" t="s">
        <v>2320</v>
      </c>
      <c r="C561" s="223"/>
      <c r="D561" s="496"/>
      <c r="E561" s="496"/>
      <c r="F561" s="496"/>
      <c r="G561" s="496"/>
      <c r="H561" s="74" t="s">
        <v>2795</v>
      </c>
      <c r="I561" s="148"/>
      <c r="J561" s="369"/>
      <c r="K561" s="109"/>
      <c r="L561" s="109" t="s">
        <v>2796</v>
      </c>
      <c r="M561" s="156"/>
    </row>
    <row r="562" spans="1:13" ht="21" customHeight="1">
      <c r="A562" s="2222" t="s">
        <v>2797</v>
      </c>
      <c r="B562" s="109" t="s">
        <v>2317</v>
      </c>
      <c r="C562" s="223"/>
      <c r="D562" s="496"/>
      <c r="E562" s="496"/>
      <c r="F562" s="496"/>
      <c r="G562" s="496"/>
      <c r="H562" s="156" t="s">
        <v>2798</v>
      </c>
      <c r="I562" s="152">
        <v>6000</v>
      </c>
      <c r="J562" s="369"/>
      <c r="K562" s="109"/>
      <c r="L562" s="109" t="s">
        <v>2799</v>
      </c>
      <c r="M562" s="156"/>
    </row>
    <row r="563" spans="1:13" ht="21" customHeight="1">
      <c r="A563" s="2222" t="s">
        <v>1706</v>
      </c>
      <c r="B563" s="109"/>
      <c r="C563" s="223"/>
      <c r="D563" s="496"/>
      <c r="E563" s="496"/>
      <c r="F563" s="496"/>
      <c r="G563" s="496"/>
      <c r="H563" s="156" t="s">
        <v>2800</v>
      </c>
      <c r="I563" s="223"/>
      <c r="J563" s="369"/>
      <c r="K563" s="109"/>
      <c r="L563" s="109" t="s">
        <v>2801</v>
      </c>
      <c r="M563" s="156"/>
    </row>
    <row r="564" spans="1:13" ht="21" customHeight="1">
      <c r="A564" s="2222"/>
      <c r="B564" s="109"/>
      <c r="C564" s="223"/>
      <c r="D564" s="496"/>
      <c r="E564" s="496"/>
      <c r="F564" s="496"/>
      <c r="G564" s="496"/>
      <c r="H564" s="156" t="s">
        <v>2802</v>
      </c>
      <c r="I564" s="223"/>
      <c r="J564" s="369"/>
      <c r="K564" s="109"/>
      <c r="L564" s="156" t="s">
        <v>2803</v>
      </c>
      <c r="M564" s="156"/>
    </row>
    <row r="565" spans="1:13" ht="21" customHeight="1">
      <c r="A565" s="2222"/>
      <c r="B565" s="109"/>
      <c r="C565" s="223"/>
      <c r="D565" s="496"/>
      <c r="E565" s="496"/>
      <c r="F565" s="496"/>
      <c r="G565" s="496"/>
      <c r="H565" s="156" t="s">
        <v>2804</v>
      </c>
      <c r="I565" s="152">
        <v>4032</v>
      </c>
      <c r="J565" s="369"/>
      <c r="K565" s="109"/>
      <c r="L565" s="156" t="s">
        <v>2805</v>
      </c>
      <c r="M565" s="156"/>
    </row>
    <row r="566" spans="1:13" ht="21" customHeight="1">
      <c r="A566" s="2222"/>
      <c r="B566" s="109"/>
      <c r="C566" s="223"/>
      <c r="D566" s="496"/>
      <c r="E566" s="496"/>
      <c r="F566" s="496"/>
      <c r="G566" s="496"/>
      <c r="H566" s="156"/>
      <c r="I566" s="152"/>
      <c r="J566" s="369"/>
      <c r="K566" s="109"/>
      <c r="L566" s="156" t="s">
        <v>2806</v>
      </c>
      <c r="M566" s="156"/>
    </row>
    <row r="567" spans="1:13" ht="21" customHeight="1">
      <c r="A567" s="2222"/>
      <c r="B567" s="109"/>
      <c r="C567" s="223"/>
      <c r="D567" s="496"/>
      <c r="E567" s="496"/>
      <c r="F567" s="496"/>
      <c r="G567" s="496"/>
      <c r="H567" s="156"/>
      <c r="I567" s="152"/>
      <c r="J567" s="369"/>
      <c r="K567" s="109"/>
      <c r="L567" s="156" t="s">
        <v>2807</v>
      </c>
      <c r="M567" s="156"/>
    </row>
    <row r="568" spans="1:13" ht="21" customHeight="1">
      <c r="A568" s="2222"/>
      <c r="B568" s="109"/>
      <c r="C568" s="223"/>
      <c r="D568" s="496"/>
      <c r="E568" s="496"/>
      <c r="F568" s="496"/>
      <c r="G568" s="496"/>
      <c r="H568" s="156"/>
      <c r="I568" s="152"/>
      <c r="J568" s="369"/>
      <c r="K568" s="109"/>
      <c r="L568" s="156" t="s">
        <v>2808</v>
      </c>
      <c r="M568" s="156"/>
    </row>
    <row r="569" spans="1:13" ht="21" customHeight="1">
      <c r="A569" s="2224"/>
      <c r="B569" s="482"/>
      <c r="C569" s="471"/>
      <c r="D569" s="549"/>
      <c r="E569" s="549"/>
      <c r="F569" s="549"/>
      <c r="G569" s="549"/>
      <c r="H569" s="856"/>
      <c r="I569" s="547"/>
      <c r="J569" s="470"/>
      <c r="K569" s="1255"/>
      <c r="L569" s="2225"/>
      <c r="M569" s="856"/>
    </row>
    <row r="570" spans="1:13" ht="21" customHeight="1">
      <c r="A570" s="2224"/>
      <c r="B570" s="482"/>
      <c r="C570" s="471"/>
      <c r="D570" s="549"/>
      <c r="E570" s="549"/>
      <c r="F570" s="549"/>
      <c r="G570" s="549"/>
      <c r="H570" s="1312"/>
      <c r="I570" s="2226"/>
      <c r="J570" s="470"/>
      <c r="K570" s="1255"/>
      <c r="L570" s="2225"/>
      <c r="M570" s="856"/>
    </row>
    <row r="571" spans="1:13" ht="21" customHeight="1">
      <c r="A571" s="2224"/>
      <c r="B571" s="482"/>
      <c r="C571" s="471"/>
      <c r="D571" s="549"/>
      <c r="E571" s="549"/>
      <c r="F571" s="549"/>
      <c r="G571" s="549"/>
      <c r="H571" s="1312"/>
      <c r="I571" s="2226"/>
      <c r="J571" s="470"/>
      <c r="K571" s="2227"/>
      <c r="L571" s="2225"/>
      <c r="M571" s="856"/>
    </row>
    <row r="572" spans="1:13" ht="21" customHeight="1">
      <c r="A572" s="2224"/>
      <c r="B572" s="482"/>
      <c r="C572" s="471"/>
      <c r="D572" s="549"/>
      <c r="E572" s="549"/>
      <c r="F572" s="549"/>
      <c r="G572" s="549"/>
      <c r="H572" s="1312"/>
      <c r="I572" s="2226"/>
      <c r="J572" s="470"/>
      <c r="K572" s="2228"/>
      <c r="L572" s="1255"/>
      <c r="M572" s="2229"/>
    </row>
    <row r="573" spans="1:13" ht="21" customHeight="1">
      <c r="A573" s="2230"/>
      <c r="B573" s="2231"/>
      <c r="C573" s="2232"/>
      <c r="D573" s="1896"/>
      <c r="E573" s="1896"/>
      <c r="F573" s="1896"/>
      <c r="G573" s="2233"/>
      <c r="H573" s="2042" t="s">
        <v>2550</v>
      </c>
      <c r="I573" s="2234">
        <v>10032</v>
      </c>
      <c r="J573" s="2235"/>
      <c r="K573" s="2236"/>
      <c r="L573" s="2237"/>
      <c r="M573" s="2238"/>
    </row>
    <row r="574" spans="1:13" ht="21" customHeight="1">
      <c r="A574" s="2239"/>
      <c r="B574" s="1391"/>
      <c r="C574" s="2240"/>
      <c r="D574" s="1952"/>
      <c r="E574" s="1952"/>
      <c r="F574" s="1952"/>
      <c r="G574" s="2241"/>
      <c r="H574" s="2698" t="s">
        <v>18</v>
      </c>
      <c r="I574" s="2699"/>
      <c r="J574" s="2700"/>
      <c r="K574" s="2242"/>
      <c r="L574" s="2243"/>
      <c r="M574" s="2244"/>
    </row>
    <row r="575" spans="1:13" ht="21" customHeight="1">
      <c r="A575" s="2732" t="s">
        <v>2809</v>
      </c>
      <c r="B575" s="2733"/>
      <c r="C575" s="2733"/>
      <c r="D575" s="2733"/>
      <c r="E575" s="2733"/>
      <c r="F575" s="2733"/>
      <c r="G575" s="2734"/>
      <c r="H575" s="2722" t="s">
        <v>2810</v>
      </c>
      <c r="I575" s="2723"/>
      <c r="J575" s="2724"/>
      <c r="K575" s="2717" t="s">
        <v>2811</v>
      </c>
      <c r="L575" s="2733"/>
      <c r="M575" s="2718"/>
    </row>
    <row r="576" spans="1:13" ht="21" customHeight="1">
      <c r="A576" s="2719"/>
      <c r="B576" s="2720"/>
      <c r="C576" s="2720"/>
      <c r="D576" s="2720"/>
      <c r="E576" s="2720"/>
      <c r="F576" s="2720"/>
      <c r="G576" s="2721"/>
      <c r="H576" s="2725"/>
      <c r="I576" s="2726"/>
      <c r="J576" s="2727"/>
      <c r="K576" s="2720"/>
      <c r="L576" s="2720"/>
      <c r="M576" s="2721"/>
    </row>
    <row r="577" spans="1:13" ht="21" customHeight="1">
      <c r="A577" s="74"/>
      <c r="B577" s="74"/>
      <c r="C577" s="74"/>
      <c r="D577" s="74"/>
      <c r="E577" s="74"/>
      <c r="F577" s="74"/>
      <c r="G577" s="74"/>
      <c r="H577" s="74"/>
      <c r="I577" s="74"/>
      <c r="J577" s="74"/>
      <c r="K577" s="74"/>
      <c r="L577" s="74"/>
      <c r="M577" s="74">
        <v>106</v>
      </c>
    </row>
    <row r="578" spans="1:13" ht="21" customHeight="1">
      <c r="A578" s="74" t="s">
        <v>50</v>
      </c>
      <c r="B578" s="74"/>
      <c r="C578" s="74"/>
      <c r="D578" s="74"/>
      <c r="E578" s="74"/>
      <c r="F578" s="74"/>
      <c r="G578" s="74"/>
      <c r="H578" s="74"/>
      <c r="I578" s="74"/>
      <c r="J578" s="74"/>
      <c r="K578" s="74"/>
      <c r="L578" s="74"/>
      <c r="M578" s="74"/>
    </row>
    <row r="579" spans="1:13" ht="21" customHeight="1">
      <c r="A579" s="1294" t="s">
        <v>634</v>
      </c>
      <c r="B579" s="74"/>
      <c r="C579" s="74"/>
      <c r="D579" s="74"/>
      <c r="E579" s="74"/>
      <c r="F579" s="74"/>
      <c r="G579" s="74"/>
      <c r="H579" s="74"/>
      <c r="I579" s="74"/>
      <c r="J579" s="74"/>
      <c r="K579" s="74"/>
      <c r="L579" s="3"/>
      <c r="M579" s="3"/>
    </row>
    <row r="580" spans="1:13" ht="23">
      <c r="A580" s="1294" t="s">
        <v>2812</v>
      </c>
      <c r="B580" s="1294"/>
      <c r="C580" s="2245"/>
      <c r="D580" s="2245"/>
      <c r="E580" s="1855"/>
      <c r="F580" s="1855"/>
      <c r="G580" s="1855"/>
      <c r="H580" s="74"/>
      <c r="I580" s="1855"/>
      <c r="J580" s="2034"/>
      <c r="K580" s="1855"/>
      <c r="L580" s="1855"/>
      <c r="M580" s="1855"/>
    </row>
    <row r="581" spans="1:13" ht="23">
      <c r="A581" s="1294" t="s">
        <v>2813</v>
      </c>
      <c r="B581" s="1294"/>
      <c r="C581" s="2245"/>
      <c r="D581" s="2245"/>
      <c r="E581" s="1855"/>
      <c r="F581" s="1855"/>
      <c r="G581" s="1855"/>
      <c r="H581" s="74"/>
      <c r="I581" s="1855"/>
      <c r="J581" s="2034"/>
      <c r="K581" s="1855"/>
      <c r="L581" s="1855"/>
      <c r="M581" s="1855"/>
    </row>
    <row r="582" spans="1:13" ht="23">
      <c r="A582" s="1294" t="s">
        <v>2814</v>
      </c>
      <c r="B582" s="1294"/>
      <c r="C582" s="2245"/>
      <c r="D582" s="2245"/>
      <c r="E582" s="1855"/>
      <c r="F582" s="1855"/>
      <c r="G582" s="1855"/>
      <c r="H582" s="74"/>
      <c r="I582" s="1855"/>
      <c r="J582" s="2034"/>
      <c r="K582" s="1855"/>
      <c r="L582" s="1855"/>
      <c r="M582" s="1855"/>
    </row>
    <row r="583" spans="1:13" ht="23">
      <c r="A583" s="1294" t="s">
        <v>2815</v>
      </c>
      <c r="B583" s="1294"/>
      <c r="C583" s="2245"/>
      <c r="D583" s="2245"/>
      <c r="E583" s="1855"/>
      <c r="F583" s="1855"/>
      <c r="G583" s="1855"/>
      <c r="H583" s="74"/>
      <c r="I583" s="1855"/>
      <c r="J583" s="2034"/>
      <c r="K583" s="1855"/>
      <c r="L583" s="1855"/>
      <c r="M583" s="1855"/>
    </row>
    <row r="584" spans="1:13" ht="23">
      <c r="A584" s="1294" t="s">
        <v>2816</v>
      </c>
      <c r="B584" s="74"/>
      <c r="C584" s="1855"/>
      <c r="D584" s="1855"/>
      <c r="E584" s="1855"/>
      <c r="F584" s="1855"/>
      <c r="G584" s="1855"/>
      <c r="H584" s="74"/>
      <c r="I584" s="1855"/>
      <c r="J584" s="2034"/>
      <c r="K584" s="1855"/>
      <c r="L584" s="1855"/>
      <c r="M584" s="1855"/>
    </row>
    <row r="585" spans="1:13" ht="23">
      <c r="A585" s="74" t="s">
        <v>2817</v>
      </c>
      <c r="B585" s="74"/>
      <c r="C585" s="1855"/>
      <c r="D585" s="2179"/>
      <c r="E585" s="2179"/>
      <c r="F585" s="2069"/>
      <c r="G585" s="1855"/>
      <c r="H585" s="74"/>
      <c r="I585" s="1855"/>
      <c r="J585" s="2034"/>
      <c r="K585" s="1855"/>
      <c r="L585" s="1855"/>
      <c r="M585" s="1855"/>
    </row>
    <row r="586" spans="1:13" ht="23">
      <c r="A586" s="74" t="s">
        <v>2818</v>
      </c>
      <c r="B586" s="74"/>
      <c r="C586" s="1855"/>
      <c r="D586" s="1855"/>
      <c r="E586" s="1855"/>
      <c r="F586" s="1855"/>
      <c r="G586" s="1855"/>
      <c r="H586" s="74"/>
      <c r="I586" s="1855"/>
      <c r="J586" s="2034"/>
      <c r="K586" s="1855"/>
      <c r="L586" s="1855"/>
      <c r="M586" s="1855"/>
    </row>
    <row r="587" spans="1:13" ht="23">
      <c r="A587" s="74" t="s">
        <v>2819</v>
      </c>
      <c r="B587" s="74"/>
      <c r="C587" s="1855"/>
      <c r="D587" s="1855"/>
      <c r="E587" s="1855"/>
      <c r="F587" s="1855"/>
      <c r="G587" s="1855"/>
      <c r="H587" s="74"/>
      <c r="I587" s="1855"/>
      <c r="J587" s="2034"/>
      <c r="K587" s="1855"/>
      <c r="L587" s="1855"/>
      <c r="M587" s="1855"/>
    </row>
    <row r="588" spans="1:13" ht="23">
      <c r="A588" s="1294" t="s">
        <v>0</v>
      </c>
      <c r="B588" s="74"/>
      <c r="C588" s="1855"/>
      <c r="D588" s="1855"/>
      <c r="E588" s="1855"/>
      <c r="F588" s="1855"/>
      <c r="G588" s="1855"/>
      <c r="H588" s="74"/>
      <c r="I588" s="1855"/>
      <c r="J588" s="2034"/>
      <c r="K588" s="1855"/>
      <c r="L588" s="1855"/>
      <c r="M588" s="1855"/>
    </row>
    <row r="589" spans="1:13" ht="23">
      <c r="A589" s="74" t="s">
        <v>2820</v>
      </c>
      <c r="B589" s="74"/>
      <c r="C589" s="1855"/>
      <c r="D589" s="1855"/>
      <c r="E589" s="1855"/>
      <c r="F589" s="1855"/>
      <c r="G589" s="1855"/>
      <c r="H589" s="74"/>
      <c r="I589" s="1855"/>
      <c r="J589" s="2034"/>
      <c r="K589" s="1855"/>
      <c r="L589" s="1855"/>
      <c r="M589" s="1855"/>
    </row>
    <row r="590" spans="1:13" ht="23">
      <c r="A590" s="74" t="s">
        <v>2821</v>
      </c>
      <c r="B590" s="74"/>
      <c r="C590" s="2033"/>
      <c r="D590" s="2033"/>
      <c r="E590" s="2033"/>
      <c r="F590" s="2033"/>
      <c r="G590" s="2033"/>
      <c r="H590" s="74"/>
      <c r="I590" s="1855"/>
      <c r="J590" s="2034"/>
      <c r="K590" s="1855"/>
      <c r="L590" s="1855"/>
      <c r="M590" s="1855"/>
    </row>
    <row r="591" spans="1:13" ht="23">
      <c r="A591" s="74" t="s">
        <v>2822</v>
      </c>
      <c r="B591" s="74"/>
      <c r="C591" s="2033"/>
      <c r="D591" s="2033"/>
      <c r="E591" s="2033"/>
      <c r="F591" s="2033"/>
      <c r="G591" s="2033"/>
      <c r="H591" s="74"/>
      <c r="I591" s="1855"/>
      <c r="J591" s="2034"/>
      <c r="K591" s="1855"/>
      <c r="L591" s="1855"/>
      <c r="M591" s="1855"/>
    </row>
    <row r="592" spans="1:13" ht="21" customHeight="1">
      <c r="A592" s="1334"/>
      <c r="B592" s="411"/>
      <c r="C592" s="411"/>
      <c r="D592" s="411"/>
      <c r="E592" s="411"/>
      <c r="F592" s="411"/>
      <c r="G592" s="411"/>
      <c r="H592" s="412"/>
      <c r="I592" s="412"/>
      <c r="J592" s="411"/>
      <c r="K592" s="411"/>
      <c r="L592" s="4"/>
      <c r="M592" s="4"/>
    </row>
    <row r="593" spans="1:13" ht="21" customHeight="1">
      <c r="A593" s="5" t="s">
        <v>394</v>
      </c>
      <c r="B593" s="463"/>
      <c r="C593" s="31"/>
      <c r="D593" s="31"/>
      <c r="E593" s="31"/>
      <c r="F593" s="31"/>
      <c r="G593" s="31"/>
      <c r="H593" s="4"/>
      <c r="I593" s="4"/>
      <c r="J593" s="4"/>
      <c r="K593" s="4"/>
      <c r="L593" s="4"/>
      <c r="M593" s="4"/>
    </row>
    <row r="594" spans="1:13" ht="23">
      <c r="A594" s="74" t="s">
        <v>2823</v>
      </c>
      <c r="B594" s="74"/>
      <c r="C594" s="31"/>
      <c r="D594" s="31"/>
      <c r="E594" s="31"/>
      <c r="F594" s="31"/>
      <c r="G594" s="31"/>
      <c r="H594" s="74"/>
      <c r="I594" s="1855"/>
      <c r="J594" s="2034"/>
      <c r="K594" s="1855"/>
      <c r="L594" s="1855"/>
      <c r="M594" s="1855"/>
    </row>
    <row r="595" spans="1:13" ht="23">
      <c r="A595" s="74" t="s">
        <v>2824</v>
      </c>
      <c r="B595" s="74"/>
      <c r="C595" s="31"/>
      <c r="D595" s="31"/>
      <c r="E595" s="31"/>
      <c r="F595" s="31"/>
      <c r="G595" s="31"/>
      <c r="H595" s="74"/>
      <c r="I595" s="1855"/>
      <c r="J595" s="2034"/>
      <c r="K595" s="1855"/>
      <c r="L595" s="1855"/>
      <c r="M595" s="1855"/>
    </row>
    <row r="596" spans="1:13" ht="23">
      <c r="A596" s="74" t="s">
        <v>2825</v>
      </c>
      <c r="B596" s="74"/>
      <c r="C596" s="31"/>
      <c r="D596" s="31"/>
      <c r="E596" s="31"/>
      <c r="F596" s="31"/>
      <c r="G596" s="31"/>
      <c r="H596" s="74"/>
      <c r="I596" s="1855"/>
      <c r="J596" s="2034"/>
      <c r="K596" s="1855"/>
      <c r="L596" s="1855"/>
      <c r="M596" s="1855"/>
    </row>
    <row r="597" spans="1:13" ht="23.25" customHeight="1">
      <c r="A597" s="74" t="s">
        <v>2826</v>
      </c>
      <c r="B597" s="74"/>
      <c r="C597" s="31"/>
      <c r="D597" s="31"/>
      <c r="E597" s="31"/>
      <c r="F597" s="31"/>
      <c r="G597" s="31"/>
      <c r="H597" s="74"/>
      <c r="I597" s="1855"/>
      <c r="J597" s="2034"/>
      <c r="K597" s="1855"/>
      <c r="L597" s="1855"/>
      <c r="M597" s="1855"/>
    </row>
    <row r="598" spans="1:13" ht="21" customHeight="1">
      <c r="A598" s="463"/>
      <c r="B598" s="463"/>
      <c r="C598" s="31"/>
      <c r="D598" s="31"/>
      <c r="E598" s="31"/>
      <c r="F598" s="31"/>
      <c r="G598" s="31"/>
      <c r="H598" s="4"/>
      <c r="I598" s="4"/>
      <c r="J598" s="4"/>
      <c r="K598" s="4"/>
      <c r="L598" s="4"/>
      <c r="M598" s="4"/>
    </row>
    <row r="599" spans="1:13" ht="21" customHeight="1">
      <c r="A599" s="463"/>
      <c r="B599" s="463"/>
      <c r="C599" s="31"/>
      <c r="D599" s="31"/>
      <c r="E599" s="31"/>
      <c r="F599" s="31"/>
      <c r="G599" s="31"/>
      <c r="H599" s="4"/>
      <c r="I599" s="4"/>
      <c r="J599" s="4"/>
      <c r="K599" s="4"/>
      <c r="L599" s="4"/>
      <c r="M599" s="4">
        <v>107</v>
      </c>
    </row>
    <row r="600" spans="1:13" ht="21" customHeight="1">
      <c r="A600" s="463"/>
      <c r="B600" s="463"/>
      <c r="C600" s="31"/>
      <c r="D600" s="31"/>
      <c r="E600" s="31"/>
      <c r="F600" s="31"/>
      <c r="G600" s="31"/>
      <c r="H600" s="4"/>
      <c r="I600" s="4"/>
      <c r="J600" s="4"/>
      <c r="K600" s="4"/>
      <c r="L600" s="4"/>
      <c r="M600" s="4"/>
    </row>
    <row r="601" spans="1:13" ht="21" customHeight="1">
      <c r="A601" s="2246" t="s">
        <v>1</v>
      </c>
      <c r="B601" s="2246" t="s">
        <v>2</v>
      </c>
      <c r="C601" s="2215" t="s">
        <v>3</v>
      </c>
      <c r="D601" s="2807" t="s">
        <v>4</v>
      </c>
      <c r="E601" s="2808"/>
      <c r="F601" s="2808"/>
      <c r="G601" s="2809"/>
      <c r="H601" s="15" t="s">
        <v>5</v>
      </c>
      <c r="I601" s="2216" t="s">
        <v>6</v>
      </c>
      <c r="J601" s="2215" t="s">
        <v>7</v>
      </c>
      <c r="K601" s="2215" t="s">
        <v>8</v>
      </c>
      <c r="L601" s="16" t="s">
        <v>9</v>
      </c>
      <c r="M601" s="16" t="s">
        <v>10</v>
      </c>
    </row>
    <row r="602" spans="1:13" ht="21" customHeight="1">
      <c r="A602" s="2247"/>
      <c r="B602" s="2247" t="s">
        <v>11</v>
      </c>
      <c r="C602" s="2218" t="s">
        <v>12</v>
      </c>
      <c r="D602" s="11">
        <v>1</v>
      </c>
      <c r="E602" s="11">
        <v>2</v>
      </c>
      <c r="F602" s="12">
        <v>3</v>
      </c>
      <c r="G602" s="12">
        <v>4</v>
      </c>
      <c r="H602" s="20"/>
      <c r="I602" s="685" t="s">
        <v>13</v>
      </c>
      <c r="J602" s="2248" t="s">
        <v>14</v>
      </c>
      <c r="K602" s="2249" t="s">
        <v>15</v>
      </c>
      <c r="L602" s="17"/>
      <c r="M602" s="17"/>
    </row>
    <row r="603" spans="1:13" ht="21" customHeight="1">
      <c r="A603" s="19"/>
      <c r="B603" s="465"/>
      <c r="C603" s="1676"/>
      <c r="D603" s="1677"/>
      <c r="E603" s="1677"/>
      <c r="F603" s="1677"/>
      <c r="G603" s="1677"/>
      <c r="H603" s="24"/>
      <c r="I603" s="33"/>
      <c r="J603" s="18" t="s">
        <v>16</v>
      </c>
      <c r="K603" s="586" t="s">
        <v>17</v>
      </c>
      <c r="L603" s="19"/>
      <c r="M603" s="19"/>
    </row>
    <row r="604" spans="1:13" ht="21" customHeight="1">
      <c r="A604" s="584" t="s">
        <v>2827</v>
      </c>
      <c r="B604" s="584" t="s">
        <v>2828</v>
      </c>
      <c r="C604" s="584" t="s">
        <v>2829</v>
      </c>
      <c r="D604" s="584"/>
      <c r="E604" s="2121" t="s">
        <v>414</v>
      </c>
      <c r="F604" s="584"/>
      <c r="G604" s="584"/>
      <c r="H604" s="584" t="s">
        <v>2830</v>
      </c>
      <c r="I604" s="2250">
        <v>3600</v>
      </c>
      <c r="J604" s="1459" t="s">
        <v>47</v>
      </c>
      <c r="K604" s="584" t="s">
        <v>2831</v>
      </c>
      <c r="L604" s="584" t="s">
        <v>2832</v>
      </c>
      <c r="M604" s="1560" t="s">
        <v>2833</v>
      </c>
    </row>
    <row r="605" spans="1:13" ht="21" customHeight="1">
      <c r="A605" s="156" t="s">
        <v>2834</v>
      </c>
      <c r="B605" s="156" t="s">
        <v>2835</v>
      </c>
      <c r="C605" s="156"/>
      <c r="D605" s="156"/>
      <c r="E605" s="156"/>
      <c r="F605" s="156"/>
      <c r="G605" s="156"/>
      <c r="H605" s="156" t="s">
        <v>436</v>
      </c>
      <c r="I605" s="156"/>
      <c r="J605" s="1450"/>
      <c r="K605" s="156" t="s">
        <v>2836</v>
      </c>
      <c r="L605" s="1567" t="s">
        <v>2837</v>
      </c>
      <c r="M605" s="156"/>
    </row>
    <row r="606" spans="1:13" ht="21" customHeight="1">
      <c r="A606" s="156" t="s">
        <v>2838</v>
      </c>
      <c r="B606" s="156" t="s">
        <v>2839</v>
      </c>
      <c r="C606" s="156"/>
      <c r="D606" s="156"/>
      <c r="E606" s="156"/>
      <c r="F606" s="156"/>
      <c r="G606" s="156"/>
      <c r="H606" s="156" t="s">
        <v>2840</v>
      </c>
      <c r="I606" s="2181">
        <v>2500</v>
      </c>
      <c r="J606" s="1450"/>
      <c r="K606" s="156" t="s">
        <v>2841</v>
      </c>
      <c r="L606" s="1567" t="s">
        <v>2842</v>
      </c>
      <c r="M606" s="156"/>
    </row>
    <row r="607" spans="1:13" ht="21" customHeight="1">
      <c r="A607" s="156"/>
      <c r="B607" s="156" t="s">
        <v>2843</v>
      </c>
      <c r="C607" s="156"/>
      <c r="D607" s="156"/>
      <c r="E607" s="156"/>
      <c r="F607" s="156"/>
      <c r="G607" s="156"/>
      <c r="H607" s="156" t="s">
        <v>2844</v>
      </c>
      <c r="I607" s="156"/>
      <c r="J607" s="1450"/>
      <c r="K607" s="156"/>
      <c r="L607" s="1567" t="s">
        <v>2845</v>
      </c>
      <c r="M607" s="156"/>
    </row>
    <row r="608" spans="1:13" ht="21" customHeight="1">
      <c r="A608" s="156"/>
      <c r="B608" s="156" t="s">
        <v>1980</v>
      </c>
      <c r="C608" s="156"/>
      <c r="D608" s="156"/>
      <c r="E608" s="156"/>
      <c r="F608" s="156"/>
      <c r="G608" s="156"/>
      <c r="H608" s="156" t="s">
        <v>2846</v>
      </c>
      <c r="I608" s="2181">
        <v>3000</v>
      </c>
      <c r="J608" s="1450"/>
      <c r="K608" s="156"/>
      <c r="L608" s="1567" t="s">
        <v>2847</v>
      </c>
      <c r="M608" s="156"/>
    </row>
    <row r="609" spans="1:13" ht="21" customHeight="1">
      <c r="A609" s="156"/>
      <c r="B609" s="156"/>
      <c r="C609" s="156"/>
      <c r="D609" s="156"/>
      <c r="E609" s="156"/>
      <c r="F609" s="156"/>
      <c r="G609" s="156"/>
      <c r="H609" s="156" t="s">
        <v>629</v>
      </c>
      <c r="I609" s="2181">
        <v>1000</v>
      </c>
      <c r="J609" s="1450"/>
      <c r="K609" s="156"/>
      <c r="L609" s="148"/>
      <c r="M609" s="156"/>
    </row>
    <row r="610" spans="1:13" ht="21" customHeight="1">
      <c r="A610" s="156"/>
      <c r="B610" s="156"/>
      <c r="C610" s="156"/>
      <c r="D610" s="156"/>
      <c r="E610" s="156"/>
      <c r="F610" s="156"/>
      <c r="G610" s="156"/>
      <c r="H610" s="156" t="s">
        <v>2848</v>
      </c>
      <c r="I610" s="2181">
        <v>1000</v>
      </c>
      <c r="J610" s="1450"/>
      <c r="K610" s="156"/>
      <c r="L610" s="148"/>
      <c r="M610" s="156"/>
    </row>
    <row r="611" spans="1:13" ht="21" customHeight="1">
      <c r="A611" s="156"/>
      <c r="B611" s="156"/>
      <c r="C611" s="156"/>
      <c r="D611" s="156"/>
      <c r="E611" s="156"/>
      <c r="F611" s="156"/>
      <c r="G611" s="156"/>
      <c r="H611" s="223" t="s">
        <v>417</v>
      </c>
      <c r="I611" s="2251">
        <v>11100</v>
      </c>
      <c r="J611" s="1450"/>
      <c r="K611" s="156"/>
      <c r="L611" s="148"/>
      <c r="M611" s="156"/>
    </row>
    <row r="612" spans="1:13" ht="21" customHeight="1">
      <c r="A612" s="493" t="s">
        <v>2849</v>
      </c>
      <c r="B612" s="156" t="s">
        <v>2828</v>
      </c>
      <c r="C612" s="156" t="s">
        <v>2829</v>
      </c>
      <c r="D612" s="156"/>
      <c r="E612" s="2082" t="s">
        <v>414</v>
      </c>
      <c r="F612" s="156"/>
      <c r="G612" s="156"/>
      <c r="H612" s="156" t="s">
        <v>436</v>
      </c>
      <c r="I612" s="156"/>
      <c r="J612" s="1450" t="s">
        <v>47</v>
      </c>
      <c r="K612" s="156" t="s">
        <v>2850</v>
      </c>
      <c r="L612" s="1567" t="s">
        <v>2851</v>
      </c>
      <c r="M612" s="1567" t="s">
        <v>2852</v>
      </c>
    </row>
    <row r="613" spans="1:13" ht="21" customHeight="1">
      <c r="A613" s="156" t="s">
        <v>2853</v>
      </c>
      <c r="B613" s="156" t="s">
        <v>2835</v>
      </c>
      <c r="C613" s="156"/>
      <c r="D613" s="156"/>
      <c r="E613" s="156"/>
      <c r="F613" s="156"/>
      <c r="G613" s="156"/>
      <c r="H613" s="156" t="s">
        <v>2854</v>
      </c>
      <c r="I613" s="2181">
        <v>1500</v>
      </c>
      <c r="J613" s="471"/>
      <c r="K613" s="156" t="s">
        <v>2855</v>
      </c>
      <c r="L613" s="1567" t="s">
        <v>2856</v>
      </c>
      <c r="M613" s="156"/>
    </row>
    <row r="614" spans="1:13" ht="21" customHeight="1">
      <c r="A614" s="156"/>
      <c r="B614" s="156" t="s">
        <v>2839</v>
      </c>
      <c r="C614" s="156"/>
      <c r="D614" s="156"/>
      <c r="E614" s="156"/>
      <c r="F614" s="156"/>
      <c r="G614" s="156"/>
      <c r="H614" s="156" t="s">
        <v>2844</v>
      </c>
      <c r="I614" s="156"/>
      <c r="J614" s="471"/>
      <c r="K614" s="156" t="s">
        <v>2857</v>
      </c>
      <c r="L614" s="1567" t="s">
        <v>2858</v>
      </c>
      <c r="M614" s="156"/>
    </row>
    <row r="615" spans="1:13" ht="21" customHeight="1">
      <c r="A615" s="156"/>
      <c r="B615" s="156" t="s">
        <v>2843</v>
      </c>
      <c r="C615" s="156"/>
      <c r="D615" s="156"/>
      <c r="E615" s="156"/>
      <c r="F615" s="156"/>
      <c r="G615" s="156"/>
      <c r="H615" s="156" t="s">
        <v>2859</v>
      </c>
      <c r="I615" s="2181">
        <v>1800</v>
      </c>
      <c r="J615" s="471"/>
      <c r="K615" s="156" t="s">
        <v>2860</v>
      </c>
      <c r="L615" s="1567" t="s">
        <v>2861</v>
      </c>
      <c r="M615" s="156"/>
    </row>
    <row r="616" spans="1:13" ht="21" customHeight="1">
      <c r="A616" s="156"/>
      <c r="B616" s="156" t="s">
        <v>31</v>
      </c>
      <c r="C616" s="156"/>
      <c r="D616" s="156"/>
      <c r="E616" s="156"/>
      <c r="F616" s="156"/>
      <c r="G616" s="156"/>
      <c r="H616" s="156" t="s">
        <v>629</v>
      </c>
      <c r="I616" s="2181">
        <v>1000</v>
      </c>
      <c r="J616" s="471"/>
      <c r="K616" s="156" t="s">
        <v>2862</v>
      </c>
      <c r="L616" s="1567" t="s">
        <v>2863</v>
      </c>
      <c r="M616" s="156"/>
    </row>
    <row r="617" spans="1:13" ht="21" customHeight="1">
      <c r="A617" s="156"/>
      <c r="B617" s="156"/>
      <c r="C617" s="156"/>
      <c r="D617" s="156"/>
      <c r="E617" s="156"/>
      <c r="F617" s="156"/>
      <c r="G617" s="156"/>
      <c r="H617" s="471" t="s">
        <v>417</v>
      </c>
      <c r="I617" s="2251">
        <f>SUM(I613:I616)</f>
        <v>4300</v>
      </c>
      <c r="J617" s="471"/>
      <c r="K617" s="156"/>
      <c r="L617" s="156" t="s">
        <v>2864</v>
      </c>
      <c r="M617" s="156"/>
    </row>
    <row r="618" spans="1:13" ht="21" customHeight="1">
      <c r="A618" s="156"/>
      <c r="B618" s="156"/>
      <c r="C618" s="156"/>
      <c r="D618" s="156"/>
      <c r="E618" s="156"/>
      <c r="F618" s="156"/>
      <c r="G618" s="156"/>
      <c r="H618" s="156"/>
      <c r="I618" s="156"/>
      <c r="J618" s="471"/>
      <c r="K618" s="156"/>
      <c r="L618" s="148"/>
      <c r="M618" s="156"/>
    </row>
    <row r="619" spans="1:13" ht="21" customHeight="1">
      <c r="A619" s="156"/>
      <c r="B619" s="156"/>
      <c r="C619" s="156"/>
      <c r="D619" s="156"/>
      <c r="E619" s="156"/>
      <c r="F619" s="156"/>
      <c r="G619" s="156"/>
      <c r="H619" s="156"/>
      <c r="I619" s="156"/>
      <c r="J619" s="471"/>
      <c r="K619" s="156"/>
      <c r="L619" s="156"/>
      <c r="M619" s="156"/>
    </row>
    <row r="620" spans="1:13" ht="21" customHeight="1">
      <c r="A620" s="156"/>
      <c r="B620" s="156"/>
      <c r="C620" s="156"/>
      <c r="D620" s="156"/>
      <c r="E620" s="156"/>
      <c r="F620" s="156"/>
      <c r="G620" s="156"/>
      <c r="H620" s="156"/>
      <c r="I620" s="156"/>
      <c r="J620" s="471"/>
      <c r="K620" s="156"/>
      <c r="L620" s="148"/>
      <c r="M620" s="156"/>
    </row>
    <row r="621" spans="1:13" ht="21" customHeight="1">
      <c r="A621" s="385"/>
      <c r="B621" s="385"/>
      <c r="C621" s="385"/>
      <c r="D621" s="385"/>
      <c r="E621" s="385"/>
      <c r="F621" s="385"/>
      <c r="G621" s="385"/>
      <c r="H621" s="385"/>
      <c r="I621" s="385"/>
      <c r="J621" s="554"/>
      <c r="K621" s="385"/>
      <c r="L621" s="69"/>
      <c r="M621" s="385"/>
    </row>
    <row r="622" spans="1:13" ht="21" customHeight="1">
      <c r="A622" s="97"/>
      <c r="B622" s="878"/>
      <c r="C622" s="2252"/>
      <c r="D622" s="88"/>
      <c r="E622" s="2253"/>
      <c r="F622" s="379"/>
      <c r="G622" s="88"/>
      <c r="H622" s="2254"/>
      <c r="I622" s="2255"/>
      <c r="J622" s="772"/>
      <c r="K622" s="1160"/>
      <c r="L622" s="1160"/>
      <c r="M622" s="2256"/>
    </row>
    <row r="623" spans="1:13" ht="21" customHeight="1">
      <c r="A623" s="97"/>
      <c r="B623" s="878"/>
      <c r="C623" s="2252"/>
      <c r="D623" s="88"/>
      <c r="E623" s="2253"/>
      <c r="F623" s="379"/>
      <c r="G623" s="88"/>
      <c r="H623" s="2254"/>
      <c r="I623" s="2255"/>
      <c r="J623" s="772"/>
      <c r="K623" s="1160"/>
      <c r="L623" s="1160"/>
      <c r="M623" s="2257">
        <v>108</v>
      </c>
    </row>
    <row r="624" spans="1:13" ht="21" customHeight="1">
      <c r="A624" s="97"/>
      <c r="B624" s="2258"/>
      <c r="C624" s="2259"/>
      <c r="D624" s="88"/>
      <c r="E624" s="88"/>
      <c r="F624" s="88"/>
      <c r="G624" s="88"/>
      <c r="H624" s="2254"/>
      <c r="I624" s="2260"/>
      <c r="J624" s="2261"/>
      <c r="K624" s="1160"/>
      <c r="L624" s="1160"/>
      <c r="M624" s="2256"/>
    </row>
    <row r="625" spans="1:13" ht="21" customHeight="1">
      <c r="A625" s="2215" t="s">
        <v>1</v>
      </c>
      <c r="B625" s="2246" t="s">
        <v>2</v>
      </c>
      <c r="C625" s="2215" t="s">
        <v>3</v>
      </c>
      <c r="D625" s="2807" t="s">
        <v>4</v>
      </c>
      <c r="E625" s="2808"/>
      <c r="F625" s="2808"/>
      <c r="G625" s="2809"/>
      <c r="H625" s="15" t="s">
        <v>5</v>
      </c>
      <c r="I625" s="2216" t="s">
        <v>6</v>
      </c>
      <c r="J625" s="2215" t="s">
        <v>7</v>
      </c>
      <c r="K625" s="2215" t="s">
        <v>8</v>
      </c>
      <c r="L625" s="16" t="s">
        <v>9</v>
      </c>
      <c r="M625" s="16" t="s">
        <v>10</v>
      </c>
    </row>
    <row r="626" spans="1:13" ht="21" customHeight="1">
      <c r="A626" s="2248"/>
      <c r="B626" s="2247" t="s">
        <v>11</v>
      </c>
      <c r="C626" s="415" t="s">
        <v>12</v>
      </c>
      <c r="D626" s="11">
        <v>1</v>
      </c>
      <c r="E626" s="11">
        <v>2</v>
      </c>
      <c r="F626" s="12">
        <v>3</v>
      </c>
      <c r="G626" s="12">
        <v>4</v>
      </c>
      <c r="H626" s="20"/>
      <c r="I626" s="685" t="s">
        <v>13</v>
      </c>
      <c r="J626" s="2248" t="s">
        <v>14</v>
      </c>
      <c r="K626" s="2249" t="s">
        <v>15</v>
      </c>
      <c r="L626" s="17"/>
      <c r="M626" s="17"/>
    </row>
    <row r="627" spans="1:13" ht="21" customHeight="1">
      <c r="A627" s="19"/>
      <c r="B627" s="465"/>
      <c r="C627" s="524"/>
      <c r="D627" s="1677"/>
      <c r="E627" s="1677"/>
      <c r="F627" s="1677"/>
      <c r="G627" s="1677"/>
      <c r="H627" s="24"/>
      <c r="I627" s="2262"/>
      <c r="J627" s="18" t="s">
        <v>16</v>
      </c>
      <c r="K627" s="586" t="s">
        <v>17</v>
      </c>
      <c r="L627" s="19"/>
      <c r="M627" s="19"/>
    </row>
    <row r="628" spans="1:13" ht="21" customHeight="1">
      <c r="A628" s="156" t="s">
        <v>2865</v>
      </c>
      <c r="B628" s="1313" t="s">
        <v>2866</v>
      </c>
      <c r="C628" s="2019" t="s">
        <v>2867</v>
      </c>
      <c r="D628" s="1211"/>
      <c r="E628" s="1211"/>
      <c r="F628" s="584"/>
      <c r="G628" s="1010"/>
      <c r="H628" s="156"/>
      <c r="I628" s="156"/>
      <c r="J628" s="471"/>
      <c r="K628" s="156" t="s">
        <v>2868</v>
      </c>
      <c r="L628" s="156" t="s">
        <v>2869</v>
      </c>
      <c r="M628" s="1567" t="s">
        <v>2852</v>
      </c>
    </row>
    <row r="629" spans="1:13" ht="21" customHeight="1">
      <c r="A629" s="156" t="s">
        <v>2870</v>
      </c>
      <c r="B629" s="1313" t="s">
        <v>2871</v>
      </c>
      <c r="C629" s="2019" t="s">
        <v>2590</v>
      </c>
      <c r="D629" s="2019"/>
      <c r="E629" s="2019"/>
      <c r="F629" s="156"/>
      <c r="G629" s="494"/>
      <c r="H629" s="156"/>
      <c r="I629" s="156"/>
      <c r="J629" s="471"/>
      <c r="K629" s="156" t="s">
        <v>2872</v>
      </c>
      <c r="L629" s="156" t="s">
        <v>2873</v>
      </c>
      <c r="M629" s="156"/>
    </row>
    <row r="630" spans="1:13" ht="21" customHeight="1">
      <c r="A630" s="156"/>
      <c r="B630" s="156" t="s">
        <v>2874</v>
      </c>
      <c r="C630" s="2019"/>
      <c r="D630" s="2019"/>
      <c r="E630" s="2019"/>
      <c r="F630" s="156"/>
      <c r="G630" s="494"/>
      <c r="H630" s="156"/>
      <c r="I630" s="156"/>
      <c r="J630" s="471"/>
      <c r="K630" s="156" t="s">
        <v>2875</v>
      </c>
      <c r="L630" s="156"/>
      <c r="M630" s="156"/>
    </row>
    <row r="631" spans="1:13" ht="21" customHeight="1">
      <c r="A631" s="156"/>
      <c r="B631" s="156" t="s">
        <v>2876</v>
      </c>
      <c r="C631" s="2019"/>
      <c r="D631" s="2019"/>
      <c r="E631" s="2019"/>
      <c r="F631" s="156"/>
      <c r="G631" s="494"/>
      <c r="H631" s="156"/>
      <c r="I631" s="156"/>
      <c r="J631" s="471"/>
      <c r="K631" s="156"/>
      <c r="L631" s="156"/>
      <c r="M631" s="156"/>
    </row>
    <row r="632" spans="1:13" ht="21" customHeight="1">
      <c r="A632" s="156"/>
      <c r="B632" s="156" t="s">
        <v>2877</v>
      </c>
      <c r="C632" s="2019"/>
      <c r="D632" s="2019"/>
      <c r="E632" s="2019"/>
      <c r="F632" s="156"/>
      <c r="G632" s="494"/>
      <c r="H632" s="156"/>
      <c r="I632" s="156"/>
      <c r="J632" s="471"/>
      <c r="K632" s="156"/>
      <c r="L632" s="156"/>
      <c r="M632" s="156"/>
    </row>
    <row r="633" spans="1:13" ht="21" customHeight="1">
      <c r="A633" s="156"/>
      <c r="B633" s="156"/>
      <c r="C633" s="2019"/>
      <c r="D633" s="2019"/>
      <c r="E633" s="2019"/>
      <c r="F633" s="156"/>
      <c r="G633" s="494"/>
      <c r="H633" s="156"/>
      <c r="I633" s="156"/>
      <c r="J633" s="471"/>
      <c r="K633" s="156"/>
      <c r="L633" s="156"/>
      <c r="M633" s="156"/>
    </row>
    <row r="634" spans="1:13" ht="21" customHeight="1">
      <c r="A634" s="1567" t="s">
        <v>2878</v>
      </c>
      <c r="B634" s="156" t="s">
        <v>2879</v>
      </c>
      <c r="C634" s="2019" t="s">
        <v>2867</v>
      </c>
      <c r="D634" s="2019"/>
      <c r="E634" s="2019"/>
      <c r="F634" s="156"/>
      <c r="G634" s="494"/>
      <c r="H634" s="156"/>
      <c r="I634" s="156"/>
      <c r="J634" s="471"/>
      <c r="K634" s="74" t="s">
        <v>2880</v>
      </c>
      <c r="L634" s="156" t="s">
        <v>2881</v>
      </c>
      <c r="M634" s="156" t="s">
        <v>2852</v>
      </c>
    </row>
    <row r="635" spans="1:13" ht="21" customHeight="1">
      <c r="A635" s="156" t="s">
        <v>2882</v>
      </c>
      <c r="B635" s="156" t="s">
        <v>226</v>
      </c>
      <c r="C635" s="2019" t="s">
        <v>2590</v>
      </c>
      <c r="D635" s="2019"/>
      <c r="E635" s="2019"/>
      <c r="F635" s="156"/>
      <c r="G635" s="494"/>
      <c r="H635" s="156"/>
      <c r="I635" s="2181"/>
      <c r="J635" s="471"/>
      <c r="K635" s="74"/>
      <c r="L635" s="156"/>
      <c r="M635" s="156"/>
    </row>
    <row r="636" spans="1:13" ht="21" customHeight="1">
      <c r="A636" s="156" t="s">
        <v>2883</v>
      </c>
      <c r="B636" s="156" t="s">
        <v>2884</v>
      </c>
      <c r="C636" s="2019"/>
      <c r="D636" s="2019"/>
      <c r="E636" s="2019"/>
      <c r="F636" s="156"/>
      <c r="G636" s="494"/>
      <c r="H636" s="156"/>
      <c r="I636" s="156"/>
      <c r="J636" s="471"/>
      <c r="K636" s="74"/>
      <c r="L636" s="493"/>
      <c r="M636" s="156"/>
    </row>
    <row r="637" spans="1:13" ht="21" customHeight="1">
      <c r="A637" s="156" t="s">
        <v>2885</v>
      </c>
      <c r="B637" s="156"/>
      <c r="C637" s="2019"/>
      <c r="D637" s="2019"/>
      <c r="E637" s="2019"/>
      <c r="F637" s="156"/>
      <c r="G637" s="494"/>
      <c r="H637" s="156"/>
      <c r="I637" s="2181"/>
      <c r="J637" s="471"/>
      <c r="K637" s="74"/>
      <c r="L637" s="493"/>
      <c r="M637" s="156"/>
    </row>
    <row r="638" spans="1:13" ht="21" customHeight="1">
      <c r="A638" s="156"/>
      <c r="B638" s="156"/>
      <c r="C638" s="2019"/>
      <c r="D638" s="2019"/>
      <c r="E638" s="2019"/>
      <c r="F638" s="156"/>
      <c r="G638" s="494"/>
      <c r="H638" s="156"/>
      <c r="I638" s="2181"/>
      <c r="J638" s="471"/>
      <c r="K638" s="74"/>
      <c r="L638" s="493"/>
      <c r="M638" s="156"/>
    </row>
    <row r="639" spans="1:13" ht="21" customHeight="1">
      <c r="A639" s="156"/>
      <c r="B639" s="156"/>
      <c r="C639" s="2019"/>
      <c r="D639" s="2019"/>
      <c r="E639" s="2019"/>
      <c r="F639" s="156"/>
      <c r="G639" s="494"/>
      <c r="H639" s="156"/>
      <c r="I639" s="2181"/>
      <c r="J639" s="471"/>
      <c r="K639" s="74"/>
      <c r="L639" s="493"/>
      <c r="M639" s="156"/>
    </row>
    <row r="640" spans="1:13" ht="21" customHeight="1">
      <c r="A640" s="156"/>
      <c r="B640" s="156"/>
      <c r="C640" s="2019"/>
      <c r="D640" s="2019"/>
      <c r="E640" s="2019"/>
      <c r="F640" s="156"/>
      <c r="G640" s="494"/>
      <c r="H640" s="471"/>
      <c r="I640" s="2263"/>
      <c r="J640" s="471"/>
      <c r="K640" s="74"/>
      <c r="L640" s="493"/>
      <c r="M640" s="156"/>
    </row>
    <row r="641" spans="1:13" ht="21" customHeight="1">
      <c r="A641" s="387"/>
      <c r="B641" s="388"/>
      <c r="C641" s="389"/>
      <c r="D641" s="390"/>
      <c r="E641" s="390"/>
      <c r="F641" s="390"/>
      <c r="G641" s="712"/>
      <c r="H641" s="2264" t="s">
        <v>2886</v>
      </c>
      <c r="I641" s="2265">
        <v>15400</v>
      </c>
      <c r="J641" s="2266"/>
      <c r="K641" s="391"/>
      <c r="L641" s="392"/>
      <c r="M641" s="393"/>
    </row>
    <row r="642" spans="1:13" ht="21" customHeight="1">
      <c r="A642" s="394"/>
      <c r="B642" s="201"/>
      <c r="C642" s="141"/>
      <c r="D642" s="142"/>
      <c r="E642" s="142"/>
      <c r="F642" s="142"/>
      <c r="G642" s="718"/>
      <c r="H642" s="2810" t="s">
        <v>18</v>
      </c>
      <c r="I642" s="2811"/>
      <c r="J642" s="2812"/>
      <c r="K642" s="395"/>
      <c r="L642" s="140"/>
      <c r="M642" s="396"/>
    </row>
    <row r="643" spans="1:13" ht="21" customHeight="1">
      <c r="A643" s="2728" t="s">
        <v>2887</v>
      </c>
      <c r="B643" s="2711"/>
      <c r="C643" s="2711"/>
      <c r="D643" s="2711"/>
      <c r="E643" s="2711"/>
      <c r="F643" s="2711"/>
      <c r="G643" s="2712"/>
      <c r="H643" s="2707" t="s">
        <v>2888</v>
      </c>
      <c r="I643" s="2708"/>
      <c r="J643" s="2701" t="s">
        <v>2889</v>
      </c>
      <c r="K643" s="2702"/>
      <c r="L643" s="2702"/>
      <c r="M643" s="2703"/>
    </row>
    <row r="644" spans="1:13" ht="21" customHeight="1">
      <c r="A644" s="2704"/>
      <c r="B644" s="2705"/>
      <c r="C644" s="2705"/>
      <c r="D644" s="2705"/>
      <c r="E644" s="2705"/>
      <c r="F644" s="2705"/>
      <c r="G644" s="2706"/>
      <c r="H644" s="2709"/>
      <c r="I644" s="2710"/>
      <c r="J644" s="2704"/>
      <c r="K644" s="2705"/>
      <c r="L644" s="2705"/>
      <c r="M644" s="2706"/>
    </row>
    <row r="647" spans="1:13" ht="21" customHeight="1">
      <c r="M647">
        <v>109</v>
      </c>
    </row>
    <row r="649" spans="1:13" ht="21" customHeight="1">
      <c r="A649" s="1294" t="s">
        <v>2890</v>
      </c>
      <c r="B649" s="74"/>
      <c r="C649" s="74"/>
      <c r="D649" s="74"/>
      <c r="E649" s="74"/>
      <c r="F649" s="74"/>
      <c r="G649" s="74"/>
      <c r="H649" s="74"/>
      <c r="I649" s="845"/>
      <c r="J649" s="74"/>
      <c r="K649" s="74"/>
      <c r="L649" s="2267"/>
      <c r="M649" s="1350"/>
    </row>
    <row r="650" spans="1:13" ht="21" customHeight="1">
      <c r="A650" s="2813" t="s">
        <v>2891</v>
      </c>
      <c r="B650" s="2813"/>
      <c r="C650" s="2813"/>
      <c r="D650" s="2813"/>
      <c r="E650" s="2813"/>
      <c r="F650" s="2813"/>
      <c r="G650" s="2813"/>
      <c r="H650" s="2813"/>
      <c r="I650" s="2813"/>
      <c r="J650" s="2813"/>
      <c r="K650" s="2813"/>
      <c r="L650" s="2813"/>
      <c r="M650" s="2813"/>
    </row>
    <row r="651" spans="1:13" ht="21" customHeight="1">
      <c r="A651" s="1785" t="s">
        <v>2296</v>
      </c>
      <c r="B651" s="1229"/>
      <c r="C651" s="1350"/>
      <c r="D651" s="1229"/>
      <c r="E651" s="1229"/>
      <c r="F651" s="1229"/>
      <c r="G651" s="1230"/>
      <c r="H651" s="845"/>
      <c r="I651" s="845"/>
      <c r="J651" s="1786"/>
      <c r="K651" s="1711"/>
      <c r="L651" s="2268"/>
      <c r="M651" s="1711"/>
    </row>
    <row r="652" spans="1:13" ht="21" customHeight="1">
      <c r="A652" s="1785" t="s">
        <v>2297</v>
      </c>
      <c r="B652" s="1785"/>
      <c r="C652" s="1536"/>
      <c r="D652" s="1785"/>
      <c r="E652" s="1785"/>
      <c r="F652" s="1785"/>
      <c r="G652" s="1704"/>
      <c r="H652" s="1534"/>
      <c r="I652" s="1787"/>
      <c r="J652" s="1704"/>
      <c r="K652" s="1785"/>
      <c r="L652" s="2268"/>
      <c r="M652" s="1711"/>
    </row>
    <row r="653" spans="1:13" s="235" customFormat="1" ht="21" customHeight="1">
      <c r="A653" s="400" t="s">
        <v>2892</v>
      </c>
      <c r="B653" s="26"/>
      <c r="C653" s="41"/>
      <c r="D653" s="26"/>
      <c r="E653" s="27"/>
      <c r="F653" s="27"/>
      <c r="G653" s="28"/>
      <c r="H653" s="6"/>
      <c r="I653" s="104"/>
      <c r="J653" s="274"/>
      <c r="L653" s="1333"/>
    </row>
    <row r="654" spans="1:13" s="235" customFormat="1" ht="21" customHeight="1">
      <c r="A654" s="400" t="s">
        <v>2893</v>
      </c>
      <c r="B654" s="26"/>
      <c r="C654" s="41"/>
      <c r="D654" s="26"/>
      <c r="E654" s="27"/>
      <c r="F654" s="27"/>
      <c r="G654" s="28"/>
      <c r="H654" s="6"/>
      <c r="I654" s="104"/>
      <c r="J654" s="274"/>
      <c r="L654" s="1333"/>
    </row>
    <row r="655" spans="1:13" s="235" customFormat="1" ht="21" customHeight="1">
      <c r="A655" s="400" t="s">
        <v>2894</v>
      </c>
      <c r="B655" s="26"/>
      <c r="C655" s="41"/>
      <c r="D655" s="26"/>
      <c r="E655" s="27"/>
      <c r="F655" s="27"/>
      <c r="G655" s="28"/>
      <c r="H655" s="6"/>
      <c r="I655" s="104"/>
      <c r="J655" s="274"/>
      <c r="L655" s="1333"/>
    </row>
    <row r="656" spans="1:13" s="235" customFormat="1" ht="21" customHeight="1">
      <c r="A656" s="400" t="s">
        <v>2895</v>
      </c>
      <c r="B656" s="26"/>
      <c r="C656" s="41"/>
      <c r="D656" s="26"/>
      <c r="E656" s="27"/>
      <c r="F656" s="27"/>
      <c r="G656" s="28"/>
      <c r="H656" s="6"/>
      <c r="I656" s="104"/>
      <c r="J656" s="274"/>
      <c r="L656" s="1333"/>
    </row>
    <row r="657" spans="1:13" s="235" customFormat="1" ht="21" customHeight="1">
      <c r="A657" s="2691" t="s">
        <v>2896</v>
      </c>
      <c r="B657" s="2691"/>
      <c r="C657" s="2691"/>
      <c r="D657" s="2691"/>
      <c r="E657" s="2691"/>
      <c r="F657" s="2691"/>
      <c r="G657" s="2691"/>
      <c r="H657" s="2691"/>
      <c r="I657" s="2691"/>
      <c r="J657" s="2691"/>
      <c r="K657" s="2691"/>
      <c r="L657" s="2691"/>
      <c r="M657" s="2691"/>
    </row>
    <row r="658" spans="1:13" s="235" customFormat="1" ht="21" customHeight="1">
      <c r="A658" s="2691" t="s">
        <v>2897</v>
      </c>
      <c r="B658" s="2691"/>
      <c r="C658" s="2691"/>
      <c r="D658" s="2691"/>
      <c r="E658" s="2691"/>
      <c r="F658" s="2691"/>
      <c r="G658" s="2691"/>
      <c r="H658" s="2691"/>
      <c r="I658" s="2691"/>
      <c r="J658" s="2691"/>
      <c r="K658" s="2691"/>
      <c r="L658" s="2691"/>
      <c r="M658" s="2691"/>
    </row>
    <row r="659" spans="1:13" s="235" customFormat="1" ht="21" customHeight="1">
      <c r="A659" s="235" t="s">
        <v>2898</v>
      </c>
    </row>
    <row r="660" spans="1:13" s="235" customFormat="1" ht="21" customHeight="1">
      <c r="A660" s="2691" t="s">
        <v>2899</v>
      </c>
      <c r="B660" s="2691"/>
      <c r="C660" s="2691"/>
      <c r="D660" s="2691"/>
      <c r="E660" s="2691"/>
      <c r="F660" s="2691"/>
      <c r="G660" s="2691"/>
      <c r="H660" s="2691"/>
      <c r="I660" s="2691"/>
      <c r="J660" s="2691"/>
      <c r="K660" s="2691"/>
      <c r="L660" s="2691"/>
      <c r="M660" s="2691"/>
    </row>
    <row r="661" spans="1:13" ht="21" customHeight="1">
      <c r="A661" s="2766" t="s">
        <v>2900</v>
      </c>
      <c r="B661" s="2805"/>
      <c r="C661" s="2805"/>
      <c r="D661" s="2805"/>
      <c r="E661" s="2805"/>
      <c r="F661" s="2805"/>
      <c r="G661" s="2805"/>
      <c r="H661" s="2805"/>
      <c r="I661" s="2805"/>
      <c r="J661" s="2805"/>
      <c r="K661" s="2805"/>
      <c r="L661" s="2805"/>
      <c r="M661" s="2805"/>
    </row>
    <row r="662" spans="1:13" s="235" customFormat="1" ht="21" customHeight="1">
      <c r="A662" s="2269" t="s">
        <v>2901</v>
      </c>
      <c r="B662" s="1333"/>
      <c r="C662" s="738"/>
      <c r="D662" s="1333"/>
      <c r="E662" s="1333"/>
      <c r="F662" s="1333"/>
      <c r="G662" s="1333"/>
      <c r="H662" s="526"/>
      <c r="I662" s="526"/>
      <c r="J662" s="593"/>
      <c r="K662" s="1333"/>
      <c r="L662" s="522"/>
    </row>
    <row r="663" spans="1:13" s="235" customFormat="1" ht="19.5" customHeight="1">
      <c r="A663" s="235" t="s">
        <v>2902</v>
      </c>
      <c r="K663" s="1333"/>
      <c r="L663" s="522"/>
    </row>
    <row r="664" spans="1:13" s="235" customFormat="1" ht="19.5" customHeight="1">
      <c r="A664" s="2806" t="s">
        <v>2903</v>
      </c>
      <c r="B664" s="2805"/>
      <c r="C664" s="2805"/>
      <c r="D664" s="2805"/>
      <c r="E664" s="2805"/>
      <c r="F664" s="2805"/>
      <c r="G664" s="2805"/>
      <c r="H664" s="2805"/>
      <c r="I664" s="2805"/>
      <c r="J664" s="2805"/>
    </row>
    <row r="665" spans="1:13" ht="21" customHeight="1">
      <c r="A665" s="2806" t="s">
        <v>2904</v>
      </c>
      <c r="B665" s="2805"/>
      <c r="C665" s="2805"/>
      <c r="D665" s="2805"/>
      <c r="E665" s="2805"/>
      <c r="F665" s="2805"/>
      <c r="G665" s="2805"/>
      <c r="H665" s="2805"/>
      <c r="I665" s="2805"/>
      <c r="J665" s="2805"/>
      <c r="K665" s="2805"/>
      <c r="L665" s="2805"/>
      <c r="M665" s="2805"/>
    </row>
    <row r="666" spans="1:13" s="235" customFormat="1" ht="21" customHeight="1">
      <c r="A666" s="2" t="s">
        <v>758</v>
      </c>
      <c r="B666" s="2"/>
      <c r="C666" s="739"/>
      <c r="D666" s="739"/>
      <c r="E666" s="739"/>
      <c r="F666" s="739"/>
      <c r="G666" s="739"/>
      <c r="H666" s="2"/>
      <c r="I666" s="7"/>
      <c r="J666" s="2"/>
      <c r="K666" s="2"/>
      <c r="L666" s="1331"/>
      <c r="M666" s="2"/>
    </row>
    <row r="667" spans="1:13" s="235" customFormat="1" ht="21" customHeight="1">
      <c r="A667" s="235" t="s">
        <v>2905</v>
      </c>
      <c r="B667" s="1330"/>
      <c r="C667" s="1330"/>
      <c r="D667" s="1330"/>
      <c r="E667" s="1330"/>
      <c r="F667" s="1330"/>
      <c r="G667" s="1330"/>
      <c r="H667" s="1330"/>
      <c r="I667" s="690"/>
      <c r="J667" s="1330"/>
      <c r="K667" s="1330"/>
      <c r="L667" s="1330"/>
      <c r="M667" s="1330"/>
    </row>
    <row r="668" spans="1:13" s="235" customFormat="1" ht="21" customHeight="1">
      <c r="A668" s="235" t="s">
        <v>2906</v>
      </c>
      <c r="B668" s="1330"/>
      <c r="C668" s="1330"/>
      <c r="D668" s="1330"/>
      <c r="E668" s="1330"/>
      <c r="F668" s="1330"/>
      <c r="G668" s="1330"/>
      <c r="H668" s="1330"/>
      <c r="I668" s="690"/>
      <c r="J668" s="1330"/>
      <c r="K668" s="1330"/>
      <c r="L668" s="1330"/>
      <c r="M668" s="1330"/>
    </row>
    <row r="669" spans="1:13" s="235" customFormat="1" ht="21" customHeight="1">
      <c r="A669" s="235" t="s">
        <v>2907</v>
      </c>
      <c r="B669" s="1330"/>
      <c r="C669" s="1330"/>
      <c r="D669" s="1330"/>
      <c r="E669" s="1330"/>
      <c r="F669" s="1330"/>
      <c r="G669" s="1330"/>
      <c r="H669" s="1330"/>
      <c r="I669" s="690"/>
      <c r="J669" s="1330"/>
      <c r="K669" s="1330"/>
      <c r="L669" s="1330"/>
      <c r="M669" s="1330"/>
    </row>
    <row r="670" spans="1:13" s="235" customFormat="1" ht="21" customHeight="1">
      <c r="A670" s="235" t="s">
        <v>2908</v>
      </c>
      <c r="B670" s="1330"/>
      <c r="C670" s="1330"/>
      <c r="D670" s="1330"/>
      <c r="E670" s="1330"/>
      <c r="F670" s="1330"/>
      <c r="G670" s="1330"/>
      <c r="H670" s="1330"/>
      <c r="I670" s="690"/>
      <c r="J670" s="1330"/>
      <c r="K670" s="1330"/>
      <c r="L670" s="1330"/>
      <c r="M670" s="1330"/>
    </row>
    <row r="671" spans="1:13" ht="21" customHeight="1">
      <c r="A671" s="1294"/>
      <c r="B671" s="1294"/>
      <c r="C671" s="1294"/>
      <c r="D671" s="1790"/>
      <c r="E671" s="1790"/>
      <c r="F671" s="1790"/>
      <c r="G671" s="1791"/>
      <c r="H671" s="1791"/>
      <c r="I671" s="1792"/>
      <c r="J671" s="1793"/>
      <c r="K671" s="1396"/>
      <c r="L671" s="1711"/>
      <c r="M671" s="1711">
        <v>110</v>
      </c>
    </row>
    <row r="672" spans="1:13" ht="21" customHeight="1">
      <c r="A672" s="1294"/>
      <c r="B672" s="1294"/>
      <c r="C672" s="1294"/>
      <c r="D672" s="1790"/>
      <c r="E672" s="1790"/>
      <c r="F672" s="1790"/>
      <c r="G672" s="1791"/>
      <c r="H672" s="1791"/>
      <c r="I672" s="1792"/>
      <c r="J672" s="1793"/>
      <c r="K672" s="1396"/>
      <c r="L672" s="1711"/>
      <c r="M672" s="1711"/>
    </row>
    <row r="673" spans="1:13" ht="21" customHeight="1">
      <c r="A673" s="2270" t="s">
        <v>1</v>
      </c>
      <c r="B673" s="2271" t="s">
        <v>2</v>
      </c>
      <c r="C673" s="2272" t="s">
        <v>3</v>
      </c>
      <c r="D673" s="2776" t="s">
        <v>4</v>
      </c>
      <c r="E673" s="2777"/>
      <c r="F673" s="2777"/>
      <c r="G673" s="2778"/>
      <c r="H673" s="2273" t="s">
        <v>5</v>
      </c>
      <c r="I673" s="2274" t="s">
        <v>6</v>
      </c>
      <c r="J673" s="2271" t="s">
        <v>7</v>
      </c>
      <c r="K673" s="2271" t="s">
        <v>8</v>
      </c>
      <c r="L673" s="2275" t="s">
        <v>9</v>
      </c>
      <c r="M673" s="2779" t="s">
        <v>10</v>
      </c>
    </row>
    <row r="674" spans="1:13" ht="21" customHeight="1">
      <c r="A674" s="2276"/>
      <c r="B674" s="964" t="s">
        <v>11</v>
      </c>
      <c r="C674" s="2277" t="s">
        <v>12</v>
      </c>
      <c r="D674" s="2278">
        <v>1</v>
      </c>
      <c r="E674" s="2278">
        <v>2</v>
      </c>
      <c r="F674" s="2279">
        <v>3</v>
      </c>
      <c r="G674" s="2279">
        <v>4</v>
      </c>
      <c r="H674" s="2280"/>
      <c r="I674" s="2277" t="s">
        <v>13</v>
      </c>
      <c r="J674" s="964" t="s">
        <v>14</v>
      </c>
      <c r="K674" s="964" t="s">
        <v>15</v>
      </c>
      <c r="L674" s="2281"/>
      <c r="M674" s="2780"/>
    </row>
    <row r="675" spans="1:13" ht="21" customHeight="1">
      <c r="A675" s="2276"/>
      <c r="B675" s="2282"/>
      <c r="C675" s="2282"/>
      <c r="D675" s="2278"/>
      <c r="E675" s="2278"/>
      <c r="F675" s="2278"/>
      <c r="G675" s="2278"/>
      <c r="H675" s="2280"/>
      <c r="I675" s="2278"/>
      <c r="J675" s="964" t="s">
        <v>16</v>
      </c>
      <c r="K675" s="964" t="s">
        <v>17</v>
      </c>
      <c r="L675" s="2281"/>
      <c r="M675" s="2780"/>
    </row>
    <row r="676" spans="1:13" ht="21" customHeight="1">
      <c r="A676" s="1252" t="s">
        <v>2909</v>
      </c>
      <c r="B676" s="601" t="s">
        <v>2910</v>
      </c>
      <c r="C676" s="46"/>
      <c r="D676" s="563"/>
      <c r="E676" s="563"/>
      <c r="F676" s="563"/>
      <c r="G676" s="563"/>
      <c r="H676" s="61" t="s">
        <v>2911</v>
      </c>
      <c r="I676" s="600">
        <v>1500</v>
      </c>
      <c r="J676" s="14"/>
      <c r="K676" s="2283" t="s">
        <v>763</v>
      </c>
      <c r="L676" s="601" t="s">
        <v>764</v>
      </c>
      <c r="M676" s="601" t="s">
        <v>2021</v>
      </c>
    </row>
    <row r="677" spans="1:13" ht="21" customHeight="1">
      <c r="A677" s="1255" t="s">
        <v>2912</v>
      </c>
      <c r="B677" s="495" t="s">
        <v>2913</v>
      </c>
      <c r="C677" s="496"/>
      <c r="D677" s="11"/>
      <c r="E677" s="11"/>
      <c r="F677" s="11"/>
      <c r="G677" s="11"/>
      <c r="H677" s="743" t="s">
        <v>2914</v>
      </c>
      <c r="I677" s="468"/>
      <c r="J677" s="10"/>
      <c r="K677" s="326" t="s">
        <v>768</v>
      </c>
      <c r="L677" s="445" t="s">
        <v>769</v>
      </c>
      <c r="M677" s="445" t="s">
        <v>2915</v>
      </c>
    </row>
    <row r="678" spans="1:13" ht="21" customHeight="1">
      <c r="A678" s="1255" t="s">
        <v>2916</v>
      </c>
      <c r="B678" s="495" t="s">
        <v>2917</v>
      </c>
      <c r="C678" s="496" t="s">
        <v>2918</v>
      </c>
      <c r="D678" s="11"/>
      <c r="E678" s="2284" t="s">
        <v>414</v>
      </c>
      <c r="F678" s="11"/>
      <c r="G678" s="11"/>
      <c r="H678" s="109" t="s">
        <v>2919</v>
      </c>
      <c r="I678" s="110"/>
      <c r="J678" s="120"/>
      <c r="K678" s="326" t="s">
        <v>39</v>
      </c>
      <c r="L678" s="445" t="s">
        <v>2920</v>
      </c>
      <c r="M678" s="445"/>
    </row>
    <row r="679" spans="1:13" ht="21" customHeight="1">
      <c r="A679" s="1255"/>
      <c r="B679" s="495" t="s">
        <v>2921</v>
      </c>
      <c r="C679" s="496"/>
      <c r="D679" s="11"/>
      <c r="E679" s="11"/>
      <c r="F679" s="11"/>
      <c r="G679" s="11"/>
      <c r="H679" s="743" t="s">
        <v>773</v>
      </c>
      <c r="I679" s="468"/>
      <c r="J679" s="120"/>
      <c r="K679" s="326"/>
      <c r="L679" s="445" t="s">
        <v>774</v>
      </c>
      <c r="M679" s="445"/>
    </row>
    <row r="680" spans="1:13" ht="21" customHeight="1">
      <c r="A680" s="445"/>
      <c r="B680" s="495" t="s">
        <v>459</v>
      </c>
      <c r="C680" s="496"/>
      <c r="D680" s="11"/>
      <c r="E680" s="11"/>
      <c r="F680" s="11"/>
      <c r="G680" s="11"/>
      <c r="H680" s="109" t="s">
        <v>2922</v>
      </c>
      <c r="I680" s="110">
        <v>1250</v>
      </c>
      <c r="J680" s="120"/>
      <c r="K680" s="326"/>
      <c r="L680" s="445" t="s">
        <v>2923</v>
      </c>
      <c r="M680" s="474"/>
    </row>
    <row r="681" spans="1:13" ht="21" customHeight="1">
      <c r="A681" s="445"/>
      <c r="B681" s="496"/>
      <c r="C681" s="496"/>
      <c r="D681" s="11"/>
      <c r="E681" s="11"/>
      <c r="F681" s="11"/>
      <c r="G681" s="11"/>
      <c r="H681" s="743" t="s">
        <v>2924</v>
      </c>
      <c r="I681" s="468"/>
      <c r="J681" s="120"/>
      <c r="K681" s="326"/>
      <c r="L681" s="445"/>
      <c r="M681" s="474"/>
    </row>
    <row r="682" spans="1:13" ht="21" customHeight="1">
      <c r="A682" s="444"/>
      <c r="B682" s="496"/>
      <c r="C682" s="496"/>
      <c r="D682" s="11"/>
      <c r="E682" s="11"/>
      <c r="F682" s="11"/>
      <c r="G682" s="11"/>
      <c r="H682" s="109" t="s">
        <v>2925</v>
      </c>
      <c r="I682" s="110">
        <v>4200</v>
      </c>
      <c r="J682" s="120"/>
      <c r="K682" s="10"/>
      <c r="L682" s="445"/>
      <c r="M682" s="474"/>
    </row>
    <row r="683" spans="1:13" ht="21" customHeight="1">
      <c r="A683" s="444"/>
      <c r="B683" s="496"/>
      <c r="C683" s="496"/>
      <c r="D683" s="11"/>
      <c r="E683" s="11"/>
      <c r="F683" s="11"/>
      <c r="G683" s="11"/>
      <c r="H683" s="451" t="s">
        <v>839</v>
      </c>
      <c r="I683" s="745">
        <v>6950</v>
      </c>
      <c r="J683" s="10" t="s">
        <v>452</v>
      </c>
      <c r="K683" s="10"/>
      <c r="L683" s="445"/>
      <c r="M683" s="474"/>
    </row>
    <row r="684" spans="1:13" ht="21" customHeight="1">
      <c r="A684" s="445" t="s">
        <v>2926</v>
      </c>
      <c r="B684" s="496" t="s">
        <v>559</v>
      </c>
      <c r="C684" s="496" t="s">
        <v>2927</v>
      </c>
      <c r="D684" s="11"/>
      <c r="E684" s="11"/>
      <c r="F684" s="2284" t="s">
        <v>414</v>
      </c>
      <c r="G684" s="11"/>
      <c r="H684" s="109" t="s">
        <v>812</v>
      </c>
      <c r="I684" s="569"/>
      <c r="J684" s="120"/>
      <c r="K684" s="326" t="s">
        <v>813</v>
      </c>
      <c r="L684" s="445" t="s">
        <v>814</v>
      </c>
      <c r="M684" s="445" t="s">
        <v>2021</v>
      </c>
    </row>
    <row r="685" spans="1:13" ht="21" customHeight="1">
      <c r="A685" s="445" t="s">
        <v>2928</v>
      </c>
      <c r="B685" s="496" t="s">
        <v>816</v>
      </c>
      <c r="C685" s="496"/>
      <c r="D685" s="11"/>
      <c r="E685" s="11"/>
      <c r="F685" s="11"/>
      <c r="G685" s="11"/>
      <c r="H685" s="109" t="s">
        <v>2929</v>
      </c>
      <c r="I685" s="569"/>
      <c r="J685" s="120"/>
      <c r="K685" s="326" t="s">
        <v>818</v>
      </c>
      <c r="L685" s="445" t="s">
        <v>2930</v>
      </c>
      <c r="M685" s="445" t="s">
        <v>2915</v>
      </c>
    </row>
    <row r="686" spans="1:13" ht="21" customHeight="1">
      <c r="A686" s="445" t="s">
        <v>226</v>
      </c>
      <c r="B686" s="109"/>
      <c r="C686" s="109"/>
      <c r="D686" s="109"/>
      <c r="E686" s="109"/>
      <c r="F686" s="109"/>
      <c r="G686" s="109"/>
      <c r="H686" s="109" t="s">
        <v>2010</v>
      </c>
      <c r="I686" s="569">
        <v>3840</v>
      </c>
      <c r="J686" s="120"/>
      <c r="K686" s="495" t="s">
        <v>820</v>
      </c>
      <c r="L686" s="495" t="s">
        <v>821</v>
      </c>
      <c r="M686" s="549"/>
    </row>
    <row r="687" spans="1:13" ht="21" customHeight="1">
      <c r="A687" s="495"/>
      <c r="B687" s="109"/>
      <c r="C687" s="109"/>
      <c r="D687" s="109"/>
      <c r="E687" s="109"/>
      <c r="F687" s="109"/>
      <c r="G687" s="109"/>
      <c r="H687" s="109" t="s">
        <v>2931</v>
      </c>
      <c r="I687" s="569"/>
      <c r="J687" s="109"/>
      <c r="K687" s="495" t="s">
        <v>822</v>
      </c>
      <c r="L687" s="445"/>
      <c r="M687" s="109"/>
    </row>
    <row r="688" spans="1:13" ht="21" customHeight="1">
      <c r="A688" s="495"/>
      <c r="B688" s="109"/>
      <c r="C688" s="109"/>
      <c r="D688" s="109"/>
      <c r="E688" s="109"/>
      <c r="F688" s="109"/>
      <c r="G688" s="109"/>
      <c r="H688" s="109" t="s">
        <v>2932</v>
      </c>
      <c r="I688" s="569">
        <v>320</v>
      </c>
      <c r="J688" s="109"/>
      <c r="K688" s="495"/>
      <c r="L688" s="445"/>
      <c r="M688" s="109"/>
    </row>
    <row r="689" spans="1:13" ht="21" customHeight="1">
      <c r="A689" s="445"/>
      <c r="B689" s="496"/>
      <c r="C689" s="496"/>
      <c r="D689" s="109"/>
      <c r="E689" s="109"/>
      <c r="F689" s="109"/>
      <c r="G689" s="109"/>
      <c r="H689" s="764" t="s">
        <v>652</v>
      </c>
      <c r="I689" s="745">
        <v>4160</v>
      </c>
      <c r="J689" s="10" t="s">
        <v>777</v>
      </c>
      <c r="K689" s="326"/>
      <c r="L689" s="495"/>
      <c r="M689" s="445"/>
    </row>
    <row r="690" spans="1:13" ht="21" customHeight="1">
      <c r="A690" s="445" t="s">
        <v>2933</v>
      </c>
      <c r="B690" s="496" t="s">
        <v>2934</v>
      </c>
      <c r="C690" s="496" t="s">
        <v>2935</v>
      </c>
      <c r="D690" s="11"/>
      <c r="E690" s="109"/>
      <c r="F690" s="2284" t="s">
        <v>414</v>
      </c>
      <c r="G690" s="109"/>
      <c r="H690" s="109" t="s">
        <v>762</v>
      </c>
      <c r="I690" s="745"/>
      <c r="J690" s="10"/>
      <c r="K690" s="495" t="s">
        <v>2012</v>
      </c>
      <c r="L690" s="495" t="s">
        <v>2936</v>
      </c>
      <c r="M690" s="445" t="s">
        <v>2021</v>
      </c>
    </row>
    <row r="691" spans="1:13" ht="21" customHeight="1">
      <c r="A691" s="445" t="s">
        <v>2937</v>
      </c>
      <c r="B691" s="496" t="s">
        <v>524</v>
      </c>
      <c r="C691" s="496"/>
      <c r="D691" s="109"/>
      <c r="E691" s="109"/>
      <c r="F691" s="109"/>
      <c r="G691" s="109"/>
      <c r="H691" s="109" t="s">
        <v>2938</v>
      </c>
      <c r="I691" s="468">
        <v>1800</v>
      </c>
      <c r="J691" s="10"/>
      <c r="K691" s="495" t="s">
        <v>2939</v>
      </c>
      <c r="L691" s="495" t="s">
        <v>2939</v>
      </c>
      <c r="M691" s="445" t="s">
        <v>2915</v>
      </c>
    </row>
    <row r="692" spans="1:13" ht="21" customHeight="1">
      <c r="A692" s="17"/>
      <c r="B692" s="496"/>
      <c r="C692" s="496"/>
      <c r="D692" s="109"/>
      <c r="E692" s="109"/>
      <c r="F692" s="109"/>
      <c r="G692" s="109"/>
      <c r="H692" s="743" t="s">
        <v>1516</v>
      </c>
      <c r="I692" s="745"/>
      <c r="J692" s="10"/>
      <c r="K692" s="326"/>
      <c r="L692" s="495"/>
      <c r="M692" s="445" t="s">
        <v>2940</v>
      </c>
    </row>
    <row r="693" spans="1:13" ht="21" customHeight="1">
      <c r="A693" s="17"/>
      <c r="B693" s="496"/>
      <c r="C693" s="496"/>
      <c r="D693" s="109"/>
      <c r="E693" s="109"/>
      <c r="F693" s="109"/>
      <c r="G693" s="109"/>
      <c r="H693" s="109" t="s">
        <v>2941</v>
      </c>
      <c r="I693" s="748">
        <v>1500</v>
      </c>
      <c r="J693" s="10"/>
      <c r="K693" s="326"/>
      <c r="L693" s="495"/>
      <c r="M693" s="445"/>
    </row>
    <row r="694" spans="1:13" ht="21" customHeight="1">
      <c r="A694" s="597"/>
      <c r="B694" s="2285"/>
      <c r="C694" s="2285"/>
      <c r="D694" s="2286"/>
      <c r="E694" s="2286"/>
      <c r="F694" s="2286"/>
      <c r="G694" s="2286"/>
      <c r="H694" s="765" t="s">
        <v>652</v>
      </c>
      <c r="I694" s="752">
        <v>3300</v>
      </c>
      <c r="J694" s="18" t="s">
        <v>777</v>
      </c>
      <c r="K694" s="570"/>
      <c r="L694" s="597"/>
      <c r="M694" s="597"/>
    </row>
    <row r="695" spans="1:13" ht="21" customHeight="1">
      <c r="A695" s="614"/>
      <c r="B695" s="610"/>
      <c r="C695" s="610"/>
      <c r="D695" s="1751"/>
      <c r="E695" s="1751"/>
      <c r="F695" s="1751"/>
      <c r="G695" s="1751"/>
      <c r="H695" s="518"/>
      <c r="I695" s="518"/>
      <c r="J695" s="518"/>
      <c r="K695" s="1754"/>
      <c r="L695" s="614"/>
      <c r="M695" s="2687">
        <v>111</v>
      </c>
    </row>
    <row r="696" spans="1:13" ht="21" customHeight="1">
      <c r="A696" s="2287"/>
      <c r="B696" s="2288"/>
      <c r="C696" s="2288"/>
      <c r="D696" s="619"/>
      <c r="E696" s="619"/>
      <c r="F696" s="619"/>
      <c r="G696" s="619"/>
      <c r="H696" s="2289"/>
      <c r="I696" s="619"/>
      <c r="J696" s="2290"/>
      <c r="K696" s="2290"/>
      <c r="L696" s="2291"/>
      <c r="M696" s="2291"/>
    </row>
    <row r="697" spans="1:13" ht="21" customHeight="1">
      <c r="A697" s="2292" t="s">
        <v>1</v>
      </c>
      <c r="B697" s="2293" t="s">
        <v>2</v>
      </c>
      <c r="C697" s="2294" t="s">
        <v>3</v>
      </c>
      <c r="D697" s="2781" t="s">
        <v>4</v>
      </c>
      <c r="E697" s="2781"/>
      <c r="F697" s="2781"/>
      <c r="G697" s="2781"/>
      <c r="H697" s="2295" t="s">
        <v>5</v>
      </c>
      <c r="I697" s="2294" t="s">
        <v>6</v>
      </c>
      <c r="J697" s="2293" t="s">
        <v>7</v>
      </c>
      <c r="K697" s="2293" t="s">
        <v>8</v>
      </c>
      <c r="L697" s="2296" t="s">
        <v>9</v>
      </c>
      <c r="M697" s="2782" t="s">
        <v>10</v>
      </c>
    </row>
    <row r="698" spans="1:13" ht="21" customHeight="1">
      <c r="A698" s="2276"/>
      <c r="B698" s="964" t="s">
        <v>11</v>
      </c>
      <c r="C698" s="2278" t="s">
        <v>12</v>
      </c>
      <c r="D698" s="2278">
        <v>1</v>
      </c>
      <c r="E698" s="2278">
        <v>2</v>
      </c>
      <c r="F698" s="2278">
        <v>3</v>
      </c>
      <c r="G698" s="2278">
        <v>4</v>
      </c>
      <c r="H698" s="2280"/>
      <c r="I698" s="2278" t="s">
        <v>13</v>
      </c>
      <c r="J698" s="964" t="s">
        <v>14</v>
      </c>
      <c r="K698" s="964" t="s">
        <v>15</v>
      </c>
      <c r="L698" s="2281"/>
      <c r="M698" s="2780"/>
    </row>
    <row r="699" spans="1:13" ht="21" customHeight="1">
      <c r="A699" s="2297"/>
      <c r="B699" s="2298"/>
      <c r="C699" s="2298"/>
      <c r="D699" s="2299"/>
      <c r="E699" s="2299"/>
      <c r="F699" s="2299"/>
      <c r="G699" s="2299"/>
      <c r="H699" s="2300"/>
      <c r="I699" s="2299"/>
      <c r="J699" s="2301" t="s">
        <v>16</v>
      </c>
      <c r="K699" s="2301" t="s">
        <v>17</v>
      </c>
      <c r="L699" s="2302"/>
      <c r="M699" s="2783"/>
    </row>
    <row r="700" spans="1:13" ht="21" customHeight="1">
      <c r="A700" s="1955" t="s">
        <v>2942</v>
      </c>
      <c r="B700" s="1958" t="s">
        <v>2943</v>
      </c>
      <c r="C700" s="1958" t="s">
        <v>2944</v>
      </c>
      <c r="D700" s="2303"/>
      <c r="E700" s="2303" t="s">
        <v>414</v>
      </c>
      <c r="F700" s="2303"/>
      <c r="G700" s="2303" t="s">
        <v>414</v>
      </c>
      <c r="H700" s="1955" t="s">
        <v>762</v>
      </c>
      <c r="I700" s="2304"/>
      <c r="J700" s="2305"/>
      <c r="K700" s="1955" t="s">
        <v>649</v>
      </c>
      <c r="L700" s="2306" t="s">
        <v>814</v>
      </c>
      <c r="M700" s="2306" t="s">
        <v>2021</v>
      </c>
    </row>
    <row r="701" spans="1:13" ht="21" customHeight="1">
      <c r="A701" s="2307" t="s">
        <v>2945</v>
      </c>
      <c r="B701" s="1966" t="s">
        <v>833</v>
      </c>
      <c r="C701" s="1966"/>
      <c r="D701" s="2307"/>
      <c r="E701" s="2307"/>
      <c r="F701" s="2307"/>
      <c r="G701" s="2307"/>
      <c r="H701" s="2307" t="s">
        <v>2946</v>
      </c>
      <c r="I701" s="2308">
        <v>3000</v>
      </c>
      <c r="J701" s="2309"/>
      <c r="K701" s="2307"/>
      <c r="L701" s="2310" t="s">
        <v>2930</v>
      </c>
      <c r="M701" s="2310" t="s">
        <v>2915</v>
      </c>
    </row>
    <row r="702" spans="1:13" ht="21" customHeight="1">
      <c r="A702" s="2307"/>
      <c r="B702" s="1966"/>
      <c r="C702" s="2307"/>
      <c r="D702" s="2307"/>
      <c r="E702" s="2307"/>
      <c r="F702" s="2307"/>
      <c r="G702" s="2307"/>
      <c r="H702" s="2311" t="s">
        <v>772</v>
      </c>
      <c r="I702" s="2308"/>
      <c r="J702" s="2309"/>
      <c r="K702" s="2307"/>
      <c r="L702" s="2312" t="s">
        <v>2947</v>
      </c>
      <c r="M702" s="2307"/>
    </row>
    <row r="703" spans="1:13" ht="21" customHeight="1">
      <c r="A703" s="2307"/>
      <c r="B703" s="2307"/>
      <c r="C703" s="2307"/>
      <c r="D703" s="2307"/>
      <c r="E703" s="2307"/>
      <c r="F703" s="2307"/>
      <c r="G703" s="2307"/>
      <c r="H703" s="2307" t="s">
        <v>773</v>
      </c>
      <c r="I703" s="2308"/>
      <c r="J703" s="2309"/>
      <c r="K703" s="2307"/>
      <c r="L703" s="2312" t="s">
        <v>2930</v>
      </c>
      <c r="M703" s="2307"/>
    </row>
    <row r="704" spans="1:13" ht="21" customHeight="1">
      <c r="A704" s="2307"/>
      <c r="B704" s="2307"/>
      <c r="C704" s="2307"/>
      <c r="D704" s="2307"/>
      <c r="E704" s="2307"/>
      <c r="F704" s="2307"/>
      <c r="G704" s="2307"/>
      <c r="H704" s="2311" t="s">
        <v>2948</v>
      </c>
      <c r="I704" s="2308">
        <v>2500</v>
      </c>
      <c r="J704" s="2307"/>
      <c r="K704" s="2307"/>
      <c r="L704" s="2307"/>
      <c r="M704" s="2307"/>
    </row>
    <row r="705" spans="1:13" ht="21" customHeight="1">
      <c r="A705" s="2307"/>
      <c r="B705" s="2307"/>
      <c r="C705" s="2307"/>
      <c r="D705" s="2307"/>
      <c r="E705" s="2307"/>
      <c r="F705" s="2307"/>
      <c r="G705" s="2307"/>
      <c r="H705" s="1967" t="s">
        <v>839</v>
      </c>
      <c r="I705" s="2313">
        <v>5500</v>
      </c>
      <c r="J705" s="2314" t="s">
        <v>777</v>
      </c>
      <c r="K705" s="2307"/>
      <c r="L705" s="2307"/>
      <c r="M705" s="2307"/>
    </row>
    <row r="706" spans="1:13" ht="21" customHeight="1">
      <c r="A706" s="2307" t="s">
        <v>2949</v>
      </c>
      <c r="B706" s="2307" t="s">
        <v>2950</v>
      </c>
      <c r="C706" s="2307"/>
      <c r="D706" s="2315" t="s">
        <v>414</v>
      </c>
      <c r="E706" s="2315" t="s">
        <v>414</v>
      </c>
      <c r="F706" s="2315" t="s">
        <v>414</v>
      </c>
      <c r="G706" s="2315" t="s">
        <v>414</v>
      </c>
      <c r="H706" s="2315"/>
      <c r="I706" s="2315"/>
      <c r="J706" s="2314"/>
      <c r="K706" s="2307"/>
      <c r="L706" s="2307" t="s">
        <v>2951</v>
      </c>
      <c r="M706" s="2310" t="s">
        <v>2021</v>
      </c>
    </row>
    <row r="707" spans="1:13" ht="21" customHeight="1">
      <c r="A707" s="2307" t="s">
        <v>2952</v>
      </c>
      <c r="B707" s="2307" t="s">
        <v>2953</v>
      </c>
      <c r="C707" s="2307"/>
      <c r="D707" s="2307"/>
      <c r="E707" s="2307"/>
      <c r="F707" s="2307"/>
      <c r="G707" s="2307"/>
      <c r="H707" s="1967"/>
      <c r="I707" s="2313"/>
      <c r="J707" s="2314"/>
      <c r="K707" s="2307"/>
      <c r="L707" s="2307" t="s">
        <v>2954</v>
      </c>
      <c r="M707" s="2310" t="s">
        <v>2940</v>
      </c>
    </row>
    <row r="708" spans="1:13" ht="21" customHeight="1">
      <c r="A708" s="2307"/>
      <c r="B708" s="2307" t="s">
        <v>2955</v>
      </c>
      <c r="C708" s="2307"/>
      <c r="D708" s="2307"/>
      <c r="E708" s="2307"/>
      <c r="F708" s="2307"/>
      <c r="G708" s="2307"/>
      <c r="H708" s="1967"/>
      <c r="I708" s="2313"/>
      <c r="J708" s="2314"/>
      <c r="K708" s="2307"/>
      <c r="L708" s="2307"/>
      <c r="M708" s="2307"/>
    </row>
    <row r="709" spans="1:13" ht="21" customHeight="1">
      <c r="A709" s="2307"/>
      <c r="B709" s="2307" t="s">
        <v>2956</v>
      </c>
      <c r="C709" s="2307"/>
      <c r="D709" s="2307"/>
      <c r="E709" s="2307"/>
      <c r="F709" s="2307"/>
      <c r="G709" s="2307"/>
      <c r="H709" s="1967"/>
      <c r="I709" s="2313"/>
      <c r="J709" s="2314"/>
      <c r="K709" s="2307"/>
      <c r="L709" s="2307"/>
      <c r="M709" s="2307"/>
    </row>
    <row r="710" spans="1:13" ht="21" customHeight="1">
      <c r="A710" s="2307" t="s">
        <v>2957</v>
      </c>
      <c r="B710" s="2307" t="s">
        <v>2958</v>
      </c>
      <c r="C710" s="2307"/>
      <c r="D710" s="2315" t="s">
        <v>414</v>
      </c>
      <c r="E710" s="2315" t="s">
        <v>414</v>
      </c>
      <c r="F710" s="2315" t="s">
        <v>414</v>
      </c>
      <c r="G710" s="2315" t="s">
        <v>414</v>
      </c>
      <c r="H710" s="2316" t="s">
        <v>2959</v>
      </c>
      <c r="I710" s="2313"/>
      <c r="J710" s="2314"/>
      <c r="K710" s="2307"/>
      <c r="L710" s="2307" t="s">
        <v>2960</v>
      </c>
      <c r="M710" s="2310" t="s">
        <v>2021</v>
      </c>
    </row>
    <row r="711" spans="1:13" ht="21" customHeight="1">
      <c r="A711" s="2307" t="s">
        <v>2955</v>
      </c>
      <c r="B711" s="2307" t="s">
        <v>2961</v>
      </c>
      <c r="C711" s="2307"/>
      <c r="D711" s="2307"/>
      <c r="E711" s="2307"/>
      <c r="F711" s="2307"/>
      <c r="G711" s="2307"/>
      <c r="H711" s="2316" t="s">
        <v>2962</v>
      </c>
      <c r="I711" s="2308">
        <v>3000</v>
      </c>
      <c r="J711" s="2314"/>
      <c r="K711" s="2307"/>
      <c r="L711" s="2307" t="s">
        <v>2963</v>
      </c>
      <c r="M711" s="2310" t="s">
        <v>2940</v>
      </c>
    </row>
    <row r="712" spans="1:13" ht="21" customHeight="1">
      <c r="A712" s="2307"/>
      <c r="B712" s="2307"/>
      <c r="C712" s="2307"/>
      <c r="D712" s="2307"/>
      <c r="E712" s="2307"/>
      <c r="F712" s="2307"/>
      <c r="G712" s="2307"/>
      <c r="H712" s="1967" t="s">
        <v>839</v>
      </c>
      <c r="I712" s="2313">
        <v>3000</v>
      </c>
      <c r="J712" s="2314" t="s">
        <v>777</v>
      </c>
      <c r="K712" s="2307"/>
      <c r="L712" s="2307"/>
      <c r="M712" s="2307"/>
    </row>
    <row r="713" spans="1:13" ht="21" customHeight="1">
      <c r="A713" s="2297"/>
      <c r="B713" s="2298"/>
      <c r="C713" s="2298"/>
      <c r="D713" s="2299"/>
      <c r="E713" s="2299"/>
      <c r="F713" s="2299"/>
      <c r="G713" s="2299"/>
      <c r="H713" s="2300"/>
      <c r="I713" s="2299"/>
      <c r="J713" s="2301"/>
      <c r="K713" s="2301"/>
      <c r="L713" s="2302"/>
      <c r="M713" s="2302"/>
    </row>
    <row r="714" spans="1:13" ht="21" customHeight="1">
      <c r="A714" s="906"/>
      <c r="B714" s="1812"/>
      <c r="C714" s="949"/>
      <c r="D714" s="981"/>
      <c r="E714" s="981"/>
      <c r="F714" s="981"/>
      <c r="G714" s="981"/>
      <c r="H714" s="2317" t="s">
        <v>397</v>
      </c>
      <c r="I714" s="2318">
        <v>22910</v>
      </c>
      <c r="J714" s="1821"/>
      <c r="K714" s="912"/>
      <c r="L714" s="1815"/>
      <c r="M714" s="1815"/>
    </row>
    <row r="715" spans="1:13" ht="21" customHeight="1">
      <c r="A715" s="2319"/>
      <c r="B715" s="2319"/>
      <c r="C715" s="978"/>
      <c r="D715" s="2320"/>
      <c r="E715" s="2320"/>
      <c r="F715" s="2320"/>
      <c r="G715" s="2320"/>
      <c r="H715" s="2784" t="s">
        <v>18</v>
      </c>
      <c r="I715" s="2785"/>
      <c r="J715" s="2786"/>
      <c r="K715" s="1824"/>
      <c r="L715" s="2321"/>
      <c r="M715" s="1825"/>
    </row>
    <row r="716" spans="1:13" ht="21" customHeight="1">
      <c r="A716" s="2787" t="s">
        <v>2964</v>
      </c>
      <c r="B716" s="2788"/>
      <c r="C716" s="2788"/>
      <c r="D716" s="2788"/>
      <c r="E716" s="2788"/>
      <c r="F716" s="2788"/>
      <c r="G716" s="2789"/>
      <c r="H716" s="2793" t="s">
        <v>2965</v>
      </c>
      <c r="I716" s="2794"/>
      <c r="J716" s="2795"/>
      <c r="K716" s="2799" t="s">
        <v>2966</v>
      </c>
      <c r="L716" s="2800"/>
      <c r="M716" s="2801"/>
    </row>
    <row r="717" spans="1:13" ht="21" customHeight="1">
      <c r="A717" s="2790"/>
      <c r="B717" s="2791"/>
      <c r="C717" s="2791"/>
      <c r="D717" s="2791"/>
      <c r="E717" s="2791"/>
      <c r="F717" s="2791"/>
      <c r="G717" s="2792"/>
      <c r="H717" s="2796"/>
      <c r="I717" s="2797"/>
      <c r="J717" s="2798"/>
      <c r="K717" s="2802"/>
      <c r="L717" s="2803"/>
      <c r="M717" s="2804"/>
    </row>
    <row r="718" spans="1:13" ht="21" customHeight="1">
      <c r="A718" s="2322"/>
      <c r="B718" s="2322"/>
      <c r="C718" s="2322"/>
      <c r="D718" s="2322"/>
      <c r="E718" s="2322"/>
      <c r="F718" s="2322"/>
      <c r="G718" s="2322"/>
      <c r="H718" s="2323"/>
      <c r="I718" s="2323"/>
      <c r="J718" s="2323"/>
      <c r="K718" s="2324"/>
      <c r="L718" s="2324"/>
      <c r="M718" s="2324"/>
    </row>
    <row r="719" spans="1:13" ht="21" customHeight="1">
      <c r="M719" s="74"/>
    </row>
    <row r="720" spans="1:13" ht="21" customHeight="1">
      <c r="A720" s="74"/>
      <c r="B720" s="74"/>
      <c r="C720" s="74"/>
      <c r="D720" s="74"/>
      <c r="E720" s="74"/>
      <c r="F720" s="74"/>
      <c r="G720" s="74"/>
      <c r="H720" s="74"/>
      <c r="I720" s="845"/>
      <c r="J720" s="74"/>
      <c r="K720" s="74"/>
      <c r="L720" s="74"/>
      <c r="M720" s="74"/>
    </row>
  </sheetData>
  <mergeCells count="133">
    <mergeCell ref="A4:M4"/>
    <mergeCell ref="A17:M17"/>
    <mergeCell ref="A21:M21"/>
    <mergeCell ref="A22:M22"/>
    <mergeCell ref="A23:M23"/>
    <mergeCell ref="D27:G27"/>
    <mergeCell ref="A100:M100"/>
    <mergeCell ref="A101:H101"/>
    <mergeCell ref="A102:J102"/>
    <mergeCell ref="A103:H103"/>
    <mergeCell ref="A104:M104"/>
    <mergeCell ref="A105:J105"/>
    <mergeCell ref="D51:G51"/>
    <mergeCell ref="D75:G75"/>
    <mergeCell ref="H94:J94"/>
    <mergeCell ref="A95:G96"/>
    <mergeCell ref="H95:J96"/>
    <mergeCell ref="K95:M96"/>
    <mergeCell ref="A113:J113"/>
    <mergeCell ref="A114:M114"/>
    <mergeCell ref="A116:M116"/>
    <mergeCell ref="A117:M117"/>
    <mergeCell ref="A118:M118"/>
    <mergeCell ref="A119:M119"/>
    <mergeCell ref="A106:H106"/>
    <mergeCell ref="A107:J107"/>
    <mergeCell ref="A109:J109"/>
    <mergeCell ref="A110:M110"/>
    <mergeCell ref="A111:L111"/>
    <mergeCell ref="A112:J112"/>
    <mergeCell ref="K168:M168"/>
    <mergeCell ref="A172:M172"/>
    <mergeCell ref="A176:M176"/>
    <mergeCell ref="L178:W178"/>
    <mergeCell ref="A179:M179"/>
    <mergeCell ref="M181:X181"/>
    <mergeCell ref="A123:A125"/>
    <mergeCell ref="D123:G123"/>
    <mergeCell ref="A147:A149"/>
    <mergeCell ref="D147:G147"/>
    <mergeCell ref="H167:J167"/>
    <mergeCell ref="A168:G168"/>
    <mergeCell ref="H168:J168"/>
    <mergeCell ref="A195:A197"/>
    <mergeCell ref="D195:G195"/>
    <mergeCell ref="H195:H197"/>
    <mergeCell ref="L195:L197"/>
    <mergeCell ref="M195:M197"/>
    <mergeCell ref="K198:K202"/>
    <mergeCell ref="L198:L202"/>
    <mergeCell ref="A182:M182"/>
    <mergeCell ref="A184:M184"/>
    <mergeCell ref="A185:M185"/>
    <mergeCell ref="A187:L187"/>
    <mergeCell ref="A188:L188"/>
    <mergeCell ref="A189:L189"/>
    <mergeCell ref="M219:M221"/>
    <mergeCell ref="H232:J232"/>
    <mergeCell ref="A233:G234"/>
    <mergeCell ref="H233:J234"/>
    <mergeCell ref="K233:M234"/>
    <mergeCell ref="A244:M244"/>
    <mergeCell ref="K203:K204"/>
    <mergeCell ref="L203:L204"/>
    <mergeCell ref="L210:L212"/>
    <mergeCell ref="A219:A221"/>
    <mergeCell ref="D219:G219"/>
    <mergeCell ref="H219:H221"/>
    <mergeCell ref="L219:L221"/>
    <mergeCell ref="A269:M269"/>
    <mergeCell ref="A270:M270"/>
    <mergeCell ref="D273:G273"/>
    <mergeCell ref="D291:G291"/>
    <mergeCell ref="D315:G315"/>
    <mergeCell ref="D339:G339"/>
    <mergeCell ref="A247:H247"/>
    <mergeCell ref="A250:L250"/>
    <mergeCell ref="A253:J253"/>
    <mergeCell ref="A257:K257"/>
    <mergeCell ref="A262:M262"/>
    <mergeCell ref="A268:M268"/>
    <mergeCell ref="A388:M388"/>
    <mergeCell ref="A399:K399"/>
    <mergeCell ref="A405:M405"/>
    <mergeCell ref="A406:M406"/>
    <mergeCell ref="A407:M407"/>
    <mergeCell ref="D411:G411"/>
    <mergeCell ref="D363:G363"/>
    <mergeCell ref="H381:J381"/>
    <mergeCell ref="A382:G384"/>
    <mergeCell ref="H382:J384"/>
    <mergeCell ref="K382:M382"/>
    <mergeCell ref="K383:M383"/>
    <mergeCell ref="K384:M384"/>
    <mergeCell ref="K525:M526"/>
    <mergeCell ref="A532:M532"/>
    <mergeCell ref="A540:M540"/>
    <mergeCell ref="A543:F543"/>
    <mergeCell ref="A546:H546"/>
    <mergeCell ref="A547:H547"/>
    <mergeCell ref="D435:G435"/>
    <mergeCell ref="D459:G459"/>
    <mergeCell ref="D483:G483"/>
    <mergeCell ref="D507:G507"/>
    <mergeCell ref="H524:J524"/>
    <mergeCell ref="A525:G526"/>
    <mergeCell ref="H525:J526"/>
    <mergeCell ref="D625:G625"/>
    <mergeCell ref="H642:J642"/>
    <mergeCell ref="A643:G644"/>
    <mergeCell ref="H643:I644"/>
    <mergeCell ref="J643:M644"/>
    <mergeCell ref="A650:M650"/>
    <mergeCell ref="D555:G555"/>
    <mergeCell ref="H574:J574"/>
    <mergeCell ref="A575:G576"/>
    <mergeCell ref="H575:J576"/>
    <mergeCell ref="K575:M576"/>
    <mergeCell ref="D601:G601"/>
    <mergeCell ref="D673:G673"/>
    <mergeCell ref="M673:M675"/>
    <mergeCell ref="D697:G697"/>
    <mergeCell ref="M697:M699"/>
    <mergeCell ref="H715:J715"/>
    <mergeCell ref="A716:G717"/>
    <mergeCell ref="H716:J717"/>
    <mergeCell ref="K716:M717"/>
    <mergeCell ref="A657:M657"/>
    <mergeCell ref="A658:M658"/>
    <mergeCell ref="A660:M660"/>
    <mergeCell ref="A661:M661"/>
    <mergeCell ref="A664:J664"/>
    <mergeCell ref="A665:M665"/>
  </mergeCells>
  <pageMargins left="0.23622047244094491" right="0.15748031496062992" top="0.6692913385826772" bottom="0.43307086614173229" header="0.23622047244094491" footer="0.1574803149606299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399"/>
  <sheetViews>
    <sheetView topLeftCell="A358" zoomScale="90" zoomScaleNormal="90" workbookViewId="0">
      <selection activeCell="P387" sqref="P387"/>
    </sheetView>
  </sheetViews>
  <sheetFormatPr defaultRowHeight="14"/>
  <cols>
    <col min="1" max="1" width="25.83203125" customWidth="1"/>
    <col min="2" max="2" width="11.33203125" customWidth="1"/>
    <col min="3" max="3" width="9.58203125" customWidth="1"/>
    <col min="4" max="4" width="4.5" customWidth="1"/>
    <col min="5" max="5" width="4.58203125" customWidth="1"/>
    <col min="6" max="6" width="4.33203125" customWidth="1"/>
    <col min="7" max="7" width="4.25" customWidth="1"/>
    <col min="8" max="8" width="19.5" customWidth="1"/>
    <col min="9" max="9" width="7.58203125" customWidth="1"/>
    <col min="10" max="10" width="8" customWidth="1"/>
    <col min="11" max="11" width="11.83203125" customWidth="1"/>
    <col min="12" max="12" width="12.25" customWidth="1"/>
    <col min="13" max="13" width="9.33203125" customWidth="1"/>
  </cols>
  <sheetData>
    <row r="1" spans="1:13" s="74" customFormat="1" ht="20">
      <c r="M1" s="74">
        <v>115</v>
      </c>
    </row>
    <row r="2" spans="1:13" s="74" customFormat="1" ht="20"/>
    <row r="3" spans="1:13" ht="20.5">
      <c r="A3" s="2" t="s">
        <v>1113</v>
      </c>
      <c r="B3" s="3"/>
      <c r="C3" s="4"/>
      <c r="D3" s="4"/>
      <c r="E3" s="4"/>
      <c r="F3" s="4"/>
      <c r="G3" s="4"/>
      <c r="H3" s="3"/>
      <c r="I3" s="690"/>
      <c r="J3" s="3"/>
      <c r="K3" s="3"/>
      <c r="L3" s="3"/>
      <c r="M3" s="1330"/>
    </row>
    <row r="4" spans="1:13" s="2325" customFormat="1" ht="20.5">
      <c r="A4" s="2691" t="s">
        <v>2967</v>
      </c>
      <c r="B4" s="2691"/>
      <c r="C4" s="2691"/>
      <c r="D4" s="2691"/>
      <c r="E4" s="2691"/>
      <c r="F4" s="2691"/>
      <c r="G4" s="2691"/>
      <c r="H4" s="2691"/>
      <c r="I4" s="2691"/>
      <c r="J4" s="2691"/>
      <c r="K4" s="2691"/>
      <c r="L4" s="2691"/>
      <c r="M4" s="2691"/>
    </row>
    <row r="5" spans="1:13" ht="20.5">
      <c r="A5" s="1329" t="s">
        <v>2968</v>
      </c>
      <c r="B5" s="1333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</row>
    <row r="6" spans="1:13" s="74" customFormat="1" ht="20.5">
      <c r="A6" s="1331" t="s">
        <v>2969</v>
      </c>
      <c r="B6" s="1331"/>
      <c r="C6" s="44"/>
      <c r="D6" s="1331"/>
      <c r="E6" s="1331"/>
      <c r="F6" s="1331"/>
      <c r="G6" s="905"/>
      <c r="H6" s="7"/>
      <c r="I6" s="2326"/>
      <c r="J6" s="905"/>
      <c r="K6" s="905"/>
      <c r="L6" s="274"/>
      <c r="M6" s="235"/>
    </row>
    <row r="7" spans="1:13" ht="20.5">
      <c r="A7" s="1331" t="s">
        <v>2970</v>
      </c>
      <c r="B7" s="397"/>
      <c r="C7" s="398"/>
      <c r="D7" s="397"/>
      <c r="E7" s="1215"/>
      <c r="F7" s="1215"/>
      <c r="G7" s="399"/>
      <c r="H7" s="1"/>
      <c r="I7" s="2327"/>
      <c r="J7" s="274"/>
      <c r="K7" s="274"/>
      <c r="L7" s="274"/>
      <c r="M7" s="235"/>
    </row>
    <row r="8" spans="1:13" ht="20">
      <c r="A8" s="52" t="s">
        <v>2971</v>
      </c>
      <c r="B8" s="397"/>
      <c r="C8" s="398"/>
      <c r="D8" s="397"/>
      <c r="E8" s="1215"/>
      <c r="F8" s="1215"/>
      <c r="G8" s="399"/>
      <c r="H8" s="1"/>
      <c r="I8" s="2327"/>
      <c r="J8" s="274"/>
      <c r="K8" s="274"/>
      <c r="L8" s="274"/>
      <c r="M8" s="235"/>
    </row>
    <row r="9" spans="1:13" ht="20">
      <c r="A9" s="1330" t="s">
        <v>2972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20">
      <c r="A10" s="3" t="s">
        <v>2973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20.5">
      <c r="A11" s="2" t="s">
        <v>2974</v>
      </c>
      <c r="B11" s="2"/>
      <c r="C11" s="44"/>
      <c r="D11" s="2"/>
      <c r="E11" s="2328"/>
      <c r="F11" s="2"/>
      <c r="G11" s="2"/>
      <c r="H11" s="690"/>
      <c r="I11" s="690"/>
      <c r="J11" s="690"/>
      <c r="K11" s="3"/>
      <c r="L11" s="235"/>
      <c r="M11" s="235"/>
    </row>
    <row r="12" spans="1:13" ht="20.5">
      <c r="A12" s="1331" t="s">
        <v>19</v>
      </c>
      <c r="B12" s="1331"/>
      <c r="C12" s="44"/>
      <c r="D12" s="1331"/>
      <c r="E12" s="1331"/>
      <c r="F12" s="1331"/>
      <c r="G12" s="29"/>
      <c r="H12" s="1"/>
      <c r="I12" s="104"/>
      <c r="J12" s="35"/>
      <c r="K12" s="36"/>
      <c r="L12" s="36"/>
      <c r="M12" s="36"/>
    </row>
    <row r="13" spans="1:13" ht="20">
      <c r="A13" s="2713" t="s">
        <v>2975</v>
      </c>
      <c r="B13" s="2713"/>
      <c r="C13" s="2713"/>
      <c r="D13" s="2713"/>
      <c r="E13" s="2713"/>
      <c r="F13" s="2713"/>
      <c r="G13" s="2713"/>
      <c r="H13" s="2713"/>
      <c r="I13" s="2713"/>
      <c r="J13" s="2713"/>
      <c r="K13" s="2713"/>
      <c r="L13" s="2713"/>
      <c r="M13" s="2713"/>
    </row>
    <row r="14" spans="1:13" ht="20.5">
      <c r="A14" s="3" t="s">
        <v>2976</v>
      </c>
      <c r="B14" s="1331"/>
      <c r="C14" s="44"/>
      <c r="D14" s="1331"/>
      <c r="E14" s="1331"/>
      <c r="F14" s="3"/>
      <c r="G14" s="3"/>
      <c r="H14" s="690"/>
      <c r="I14" s="690"/>
      <c r="J14" s="690"/>
      <c r="K14" s="3"/>
      <c r="L14" s="235"/>
      <c r="M14" s="235"/>
    </row>
    <row r="15" spans="1:13" ht="20.5">
      <c r="A15" s="3" t="s">
        <v>2977</v>
      </c>
      <c r="B15" s="1331"/>
      <c r="C15" s="44"/>
      <c r="D15" s="1331"/>
      <c r="E15" s="1331"/>
      <c r="F15" s="3"/>
      <c r="G15" s="3"/>
      <c r="H15" s="690"/>
      <c r="I15" s="690"/>
      <c r="J15" s="690"/>
      <c r="K15" s="3"/>
      <c r="L15" s="235"/>
      <c r="M15" s="235"/>
    </row>
    <row r="16" spans="1:13" ht="20.5">
      <c r="A16" s="9" t="s">
        <v>0</v>
      </c>
      <c r="B16" s="1335"/>
      <c r="C16" s="42"/>
      <c r="D16" s="9"/>
      <c r="E16" s="9"/>
      <c r="F16" s="9"/>
      <c r="G16" s="29"/>
      <c r="H16" s="690"/>
      <c r="I16" s="690"/>
      <c r="J16" s="903"/>
      <c r="K16" s="1330"/>
      <c r="L16" s="36"/>
      <c r="M16" s="48"/>
    </row>
    <row r="17" spans="1:14" ht="20.5">
      <c r="A17" s="3" t="s">
        <v>2978</v>
      </c>
      <c r="B17" s="3"/>
      <c r="C17" s="44"/>
      <c r="D17" s="2"/>
      <c r="E17" s="2"/>
      <c r="F17" s="3"/>
      <c r="G17" s="3"/>
      <c r="H17" s="690"/>
      <c r="I17" s="690"/>
      <c r="J17" s="690"/>
      <c r="K17" s="3"/>
      <c r="L17" s="235"/>
      <c r="M17" s="235"/>
    </row>
    <row r="18" spans="1:14" ht="20.5">
      <c r="A18" s="3" t="s">
        <v>2979</v>
      </c>
      <c r="B18" s="3"/>
      <c r="C18" s="44"/>
      <c r="D18" s="2"/>
      <c r="E18" s="2"/>
      <c r="F18" s="3"/>
      <c r="G18" s="3"/>
      <c r="H18" s="690"/>
      <c r="I18" s="690"/>
      <c r="J18" s="690"/>
      <c r="K18" s="3"/>
      <c r="L18" s="235"/>
      <c r="M18" s="235"/>
    </row>
    <row r="19" spans="1:14" ht="20.5">
      <c r="A19" s="3" t="s">
        <v>2980</v>
      </c>
      <c r="B19" s="3"/>
      <c r="C19" s="44"/>
      <c r="D19" s="2"/>
      <c r="E19" s="2"/>
      <c r="F19" s="3"/>
      <c r="G19" s="3"/>
      <c r="H19" s="690"/>
      <c r="I19" s="690"/>
      <c r="J19" s="690"/>
      <c r="K19" s="3"/>
      <c r="L19" s="235"/>
      <c r="M19" s="235"/>
    </row>
    <row r="20" spans="1:14" ht="20.5">
      <c r="A20" s="5" t="s">
        <v>23</v>
      </c>
      <c r="B20" s="463"/>
      <c r="C20" s="31"/>
      <c r="D20" s="31"/>
      <c r="E20" s="31"/>
      <c r="F20" s="31"/>
      <c r="G20" s="31"/>
      <c r="H20" s="53"/>
      <c r="I20" s="38"/>
      <c r="J20" s="38"/>
      <c r="K20" s="4"/>
      <c r="L20" s="4"/>
      <c r="M20" s="36"/>
    </row>
    <row r="21" spans="1:14" ht="20">
      <c r="A21" s="1330" t="s">
        <v>2981</v>
      </c>
      <c r="B21" s="1330"/>
      <c r="C21" s="1330"/>
      <c r="D21" s="1330"/>
      <c r="E21" s="1330"/>
      <c r="F21" s="1330"/>
      <c r="G21" s="1330"/>
      <c r="H21" s="1330"/>
      <c r="I21" s="1330"/>
      <c r="J21" s="1330"/>
      <c r="K21" s="1330"/>
      <c r="L21" s="1330"/>
      <c r="M21" s="235"/>
    </row>
    <row r="22" spans="1:14" ht="20.5">
      <c r="A22" s="1330" t="s">
        <v>2982</v>
      </c>
      <c r="B22" s="235"/>
      <c r="C22" s="2329"/>
      <c r="D22" s="905"/>
      <c r="E22" s="1333"/>
      <c r="F22" s="905"/>
      <c r="G22" s="903"/>
      <c r="H22" s="690"/>
      <c r="I22" s="690"/>
      <c r="J22" s="903"/>
      <c r="K22" s="1330"/>
      <c r="L22" s="235"/>
      <c r="M22" s="235"/>
    </row>
    <row r="23" spans="1:14" s="74" customFormat="1" ht="20">
      <c r="A23" s="3" t="s">
        <v>2983</v>
      </c>
      <c r="B23" s="3"/>
      <c r="C23" s="1219"/>
      <c r="D23" s="1219"/>
      <c r="E23" s="1219"/>
      <c r="F23" s="1219"/>
      <c r="G23" s="1219"/>
      <c r="H23" s="3"/>
      <c r="I23" s="690"/>
      <c r="J23" s="3"/>
      <c r="K23" s="3"/>
      <c r="L23" s="3"/>
      <c r="M23" s="3"/>
    </row>
    <row r="24" spans="1:14" ht="20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>
        <v>116</v>
      </c>
      <c r="N24" s="74"/>
    </row>
    <row r="25" spans="1:14" ht="20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1:14" s="904" customFormat="1" ht="20.5">
      <c r="A26" s="2275" t="s">
        <v>1</v>
      </c>
      <c r="B26" s="2330" t="s">
        <v>2</v>
      </c>
      <c r="C26" s="2275" t="s">
        <v>3</v>
      </c>
      <c r="D26" s="2776" t="s">
        <v>4</v>
      </c>
      <c r="E26" s="2895"/>
      <c r="F26" s="2895"/>
      <c r="G26" s="2896"/>
      <c r="H26" s="2273" t="s">
        <v>5</v>
      </c>
      <c r="I26" s="2274" t="s">
        <v>6</v>
      </c>
      <c r="J26" s="2330" t="s">
        <v>7</v>
      </c>
      <c r="K26" s="2330" t="s">
        <v>8</v>
      </c>
      <c r="L26" s="2275" t="s">
        <v>9</v>
      </c>
      <c r="M26" s="2331" t="s">
        <v>10</v>
      </c>
    </row>
    <row r="27" spans="1:14" s="904" customFormat="1" ht="20.5">
      <c r="A27" s="2281"/>
      <c r="B27" s="2332" t="s">
        <v>11</v>
      </c>
      <c r="C27" s="2333" t="s">
        <v>12</v>
      </c>
      <c r="D27" s="2278">
        <v>1</v>
      </c>
      <c r="E27" s="2278">
        <v>2</v>
      </c>
      <c r="F27" s="2279">
        <v>3</v>
      </c>
      <c r="G27" s="2279">
        <v>4</v>
      </c>
      <c r="H27" s="2280"/>
      <c r="I27" s="2277" t="s">
        <v>13</v>
      </c>
      <c r="J27" s="2332" t="s">
        <v>14</v>
      </c>
      <c r="K27" s="2332" t="s">
        <v>15</v>
      </c>
      <c r="L27" s="2281"/>
      <c r="M27" s="2334"/>
    </row>
    <row r="28" spans="1:14" ht="20.5">
      <c r="A28" s="2276"/>
      <c r="B28" s="2282"/>
      <c r="C28" s="2282"/>
      <c r="D28" s="2278"/>
      <c r="E28" s="2278"/>
      <c r="F28" s="2278"/>
      <c r="G28" s="2278"/>
      <c r="H28" s="2280"/>
      <c r="I28" s="2278"/>
      <c r="J28" s="964" t="s">
        <v>16</v>
      </c>
      <c r="K28" s="964" t="s">
        <v>17</v>
      </c>
      <c r="L28" s="2281"/>
      <c r="M28" s="2334"/>
    </row>
    <row r="29" spans="1:14" ht="20.5">
      <c r="A29" s="1595" t="s">
        <v>2984</v>
      </c>
      <c r="B29" s="2335"/>
      <c r="C29" s="2335"/>
      <c r="D29" s="1253"/>
      <c r="E29" s="1253"/>
      <c r="F29" s="1253"/>
      <c r="G29" s="1253"/>
      <c r="H29" s="2336"/>
      <c r="I29" s="1253"/>
      <c r="J29" s="1235"/>
      <c r="K29" s="1235"/>
      <c r="L29" s="2337"/>
      <c r="M29" s="2337"/>
    </row>
    <row r="30" spans="1:14" ht="20">
      <c r="A30" s="109" t="s">
        <v>2985</v>
      </c>
      <c r="B30" s="109" t="s">
        <v>466</v>
      </c>
      <c r="C30" s="496" t="s">
        <v>992</v>
      </c>
      <c r="D30" s="1193" t="s">
        <v>414</v>
      </c>
      <c r="E30" s="1193" t="s">
        <v>414</v>
      </c>
      <c r="F30" s="1193" t="s">
        <v>414</v>
      </c>
      <c r="G30" s="1193" t="s">
        <v>414</v>
      </c>
      <c r="H30" s="109" t="s">
        <v>2986</v>
      </c>
      <c r="I30" s="468">
        <v>18000</v>
      </c>
      <c r="J30" s="470" t="s">
        <v>452</v>
      </c>
      <c r="K30" s="109" t="s">
        <v>734</v>
      </c>
      <c r="L30" s="109" t="s">
        <v>2987</v>
      </c>
      <c r="M30" s="109" t="s">
        <v>2915</v>
      </c>
    </row>
    <row r="31" spans="1:14" ht="20">
      <c r="A31" s="109" t="s">
        <v>2988</v>
      </c>
      <c r="B31" s="109" t="s">
        <v>2989</v>
      </c>
      <c r="C31" s="496" t="s">
        <v>2990</v>
      </c>
      <c r="D31" s="423"/>
      <c r="E31" s="423"/>
      <c r="F31" s="423"/>
      <c r="G31" s="423"/>
      <c r="H31" s="109" t="s">
        <v>2991</v>
      </c>
      <c r="I31" s="110"/>
      <c r="J31" s="369" t="s">
        <v>409</v>
      </c>
      <c r="K31" s="109" t="s">
        <v>2992</v>
      </c>
      <c r="L31" s="109" t="s">
        <v>2993</v>
      </c>
      <c r="M31" s="109" t="s">
        <v>2994</v>
      </c>
    </row>
    <row r="32" spans="1:14" ht="20">
      <c r="A32" s="109" t="s">
        <v>2995</v>
      </c>
      <c r="B32" s="109" t="s">
        <v>2996</v>
      </c>
      <c r="C32" s="496"/>
      <c r="D32" s="423"/>
      <c r="E32" s="423"/>
      <c r="F32" s="423"/>
      <c r="G32" s="423"/>
      <c r="H32" s="109"/>
      <c r="I32" s="496"/>
      <c r="J32" s="109"/>
      <c r="K32" s="109" t="s">
        <v>2997</v>
      </c>
      <c r="L32" s="109" t="s">
        <v>2998</v>
      </c>
      <c r="M32" s="109"/>
    </row>
    <row r="33" spans="1:13" ht="20">
      <c r="A33" s="109" t="s">
        <v>2999</v>
      </c>
      <c r="B33" s="109" t="s">
        <v>1980</v>
      </c>
      <c r="C33" s="496"/>
      <c r="D33" s="423"/>
      <c r="E33" s="423"/>
      <c r="F33" s="423"/>
      <c r="G33" s="423"/>
      <c r="H33" s="109" t="s">
        <v>1516</v>
      </c>
      <c r="I33" s="110">
        <v>7500</v>
      </c>
      <c r="J33" s="109"/>
      <c r="K33" s="109" t="s">
        <v>2256</v>
      </c>
      <c r="L33" s="109" t="s">
        <v>3000</v>
      </c>
      <c r="M33" s="109"/>
    </row>
    <row r="34" spans="1:13" ht="20.5">
      <c r="A34" s="1226"/>
      <c r="B34" s="109"/>
      <c r="C34" s="1407"/>
      <c r="D34" s="423"/>
      <c r="E34" s="423"/>
      <c r="F34" s="423"/>
      <c r="G34" s="423"/>
      <c r="H34" s="109" t="s">
        <v>3001</v>
      </c>
      <c r="I34" s="216"/>
      <c r="J34" s="369"/>
      <c r="K34" s="112"/>
      <c r="L34" s="112"/>
      <c r="M34" s="496"/>
    </row>
    <row r="35" spans="1:13" ht="20">
      <c r="A35" s="1226"/>
      <c r="B35" s="109"/>
      <c r="C35" s="1407"/>
      <c r="D35" s="423"/>
      <c r="E35" s="423"/>
      <c r="F35" s="423"/>
      <c r="G35" s="423"/>
      <c r="H35" s="109"/>
      <c r="I35" s="110"/>
      <c r="J35" s="853"/>
      <c r="K35" s="112"/>
      <c r="L35" s="112"/>
      <c r="M35" s="157"/>
    </row>
    <row r="36" spans="1:13" ht="20">
      <c r="A36" s="109"/>
      <c r="B36" s="109"/>
      <c r="C36" s="369"/>
      <c r="D36" s="423"/>
      <c r="E36" s="423"/>
      <c r="F36" s="423"/>
      <c r="G36" s="423"/>
      <c r="H36" s="154"/>
      <c r="I36" s="2338"/>
      <c r="J36" s="369"/>
      <c r="K36" s="119"/>
      <c r="L36" s="109"/>
      <c r="M36" s="423"/>
    </row>
    <row r="37" spans="1:13" ht="20">
      <c r="A37" s="109" t="s">
        <v>3002</v>
      </c>
      <c r="B37" s="1166" t="s">
        <v>3003</v>
      </c>
      <c r="C37" s="369" t="s">
        <v>3004</v>
      </c>
      <c r="D37" s="423"/>
      <c r="E37" s="1193" t="s">
        <v>414</v>
      </c>
      <c r="F37" s="1193" t="s">
        <v>414</v>
      </c>
      <c r="G37" s="1193" t="s">
        <v>414</v>
      </c>
      <c r="H37" s="109" t="s">
        <v>3005</v>
      </c>
      <c r="I37" s="496"/>
      <c r="J37" s="470" t="s">
        <v>452</v>
      </c>
      <c r="K37" s="1166" t="s">
        <v>3006</v>
      </c>
      <c r="L37" s="109" t="s">
        <v>3007</v>
      </c>
      <c r="M37" s="109" t="s">
        <v>2915</v>
      </c>
    </row>
    <row r="38" spans="1:13" ht="20">
      <c r="A38" s="109" t="s">
        <v>3008</v>
      </c>
      <c r="B38" s="109" t="s">
        <v>833</v>
      </c>
      <c r="C38" s="369" t="s">
        <v>3009</v>
      </c>
      <c r="D38" s="423"/>
      <c r="E38" s="423"/>
      <c r="F38" s="423"/>
      <c r="G38" s="423"/>
      <c r="H38" s="109" t="s">
        <v>3010</v>
      </c>
      <c r="I38" s="748">
        <v>9000</v>
      </c>
      <c r="J38" s="369" t="s">
        <v>409</v>
      </c>
      <c r="K38" s="109" t="s">
        <v>3011</v>
      </c>
      <c r="L38" s="109" t="s">
        <v>3012</v>
      </c>
      <c r="M38" s="423" t="s">
        <v>2994</v>
      </c>
    </row>
    <row r="39" spans="1:13" ht="20">
      <c r="A39" s="109" t="s">
        <v>3013</v>
      </c>
      <c r="B39" s="109" t="s">
        <v>3014</v>
      </c>
      <c r="C39" s="369"/>
      <c r="D39" s="423"/>
      <c r="E39" s="423"/>
      <c r="F39" s="423"/>
      <c r="G39" s="423"/>
      <c r="H39" s="109" t="s">
        <v>1516</v>
      </c>
      <c r="I39" s="549"/>
      <c r="J39" s="109"/>
      <c r="K39" s="109" t="s">
        <v>3015</v>
      </c>
      <c r="L39" s="109" t="s">
        <v>3011</v>
      </c>
      <c r="M39" s="423"/>
    </row>
    <row r="40" spans="1:13" ht="20">
      <c r="A40" s="109"/>
      <c r="B40" s="109" t="s">
        <v>1980</v>
      </c>
      <c r="C40" s="369"/>
      <c r="D40" s="423"/>
      <c r="E40" s="423"/>
      <c r="F40" s="423"/>
      <c r="G40" s="423"/>
      <c r="H40" s="109" t="s">
        <v>3016</v>
      </c>
      <c r="I40" s="569">
        <v>7500</v>
      </c>
      <c r="J40" s="109"/>
      <c r="K40" s="109" t="s">
        <v>3017</v>
      </c>
      <c r="L40" s="109" t="s">
        <v>3018</v>
      </c>
      <c r="M40" s="423"/>
    </row>
    <row r="41" spans="1:13" ht="20">
      <c r="A41" s="109"/>
      <c r="B41" s="109" t="s">
        <v>3019</v>
      </c>
      <c r="C41" s="369"/>
      <c r="D41" s="423"/>
      <c r="E41" s="423"/>
      <c r="F41" s="423"/>
      <c r="G41" s="423"/>
      <c r="H41" s="109"/>
      <c r="I41" s="569"/>
      <c r="J41" s="369"/>
      <c r="K41" s="109" t="s">
        <v>3020</v>
      </c>
      <c r="L41" s="109" t="s">
        <v>3021</v>
      </c>
      <c r="M41" s="423"/>
    </row>
    <row r="42" spans="1:13" ht="20.5">
      <c r="A42" s="109"/>
      <c r="B42" s="109"/>
      <c r="C42" s="369"/>
      <c r="D42" s="423"/>
      <c r="E42" s="423"/>
      <c r="F42" s="423"/>
      <c r="G42" s="423"/>
      <c r="H42" s="764"/>
      <c r="I42" s="768"/>
      <c r="J42" s="369"/>
      <c r="K42" s="109"/>
      <c r="L42" s="109" t="s">
        <v>3022</v>
      </c>
      <c r="M42" s="423"/>
    </row>
    <row r="43" spans="1:13" ht="20.5">
      <c r="A43" s="109"/>
      <c r="B43" s="112"/>
      <c r="C43" s="369"/>
      <c r="D43" s="423"/>
      <c r="E43" s="423"/>
      <c r="F43" s="423"/>
      <c r="G43" s="423"/>
      <c r="H43" s="1105"/>
      <c r="I43" s="2339"/>
      <c r="J43" s="862"/>
      <c r="K43" s="109"/>
      <c r="L43" s="109" t="s">
        <v>1641</v>
      </c>
      <c r="M43" s="423"/>
    </row>
    <row r="44" spans="1:13" ht="20.5">
      <c r="A44" s="109"/>
      <c r="B44" s="109"/>
      <c r="C44" s="496"/>
      <c r="D44" s="423"/>
      <c r="E44" s="423"/>
      <c r="F44" s="423"/>
      <c r="G44" s="423"/>
      <c r="H44" s="764" t="s">
        <v>20</v>
      </c>
      <c r="I44" s="768">
        <v>42000</v>
      </c>
      <c r="J44" s="109"/>
      <c r="K44" s="109"/>
      <c r="L44" s="148"/>
      <c r="M44" s="109"/>
    </row>
    <row r="45" spans="1:13" ht="20">
      <c r="A45" s="1255"/>
      <c r="B45" s="856"/>
      <c r="C45" s="856"/>
      <c r="D45" s="856"/>
      <c r="E45" s="856"/>
      <c r="F45" s="856"/>
      <c r="G45" s="856"/>
      <c r="H45" s="1255"/>
      <c r="I45" s="2340"/>
      <c r="J45" s="856"/>
      <c r="K45" s="856"/>
      <c r="L45" s="148"/>
      <c r="M45" s="856"/>
    </row>
    <row r="46" spans="1:13" ht="20">
      <c r="A46" s="1265"/>
      <c r="B46" s="2341"/>
      <c r="C46" s="2341"/>
      <c r="D46" s="2341"/>
      <c r="E46" s="2341"/>
      <c r="F46" s="2341"/>
      <c r="G46" s="2341"/>
      <c r="H46" s="2341"/>
      <c r="I46" s="2341"/>
      <c r="J46" s="2341"/>
      <c r="K46" s="2341"/>
      <c r="L46" s="2341"/>
      <c r="M46" s="2341"/>
    </row>
    <row r="47" spans="1:13" s="74" customFormat="1" ht="20">
      <c r="M47" s="74">
        <v>117</v>
      </c>
    </row>
    <row r="48" spans="1:13" s="74" customFormat="1" ht="20"/>
    <row r="49" spans="1:13" s="904" customFormat="1" ht="20.5">
      <c r="A49" s="2897" t="s">
        <v>1</v>
      </c>
      <c r="B49" s="2897" t="s">
        <v>3023</v>
      </c>
      <c r="C49" s="2215" t="s">
        <v>3</v>
      </c>
      <c r="D49" s="2695" t="s">
        <v>4</v>
      </c>
      <c r="E49" s="2714"/>
      <c r="F49" s="2714"/>
      <c r="G49" s="2715"/>
      <c r="H49" s="15" t="s">
        <v>5</v>
      </c>
      <c r="I49" s="45" t="s">
        <v>6</v>
      </c>
      <c r="J49" s="543" t="s">
        <v>7</v>
      </c>
      <c r="K49" s="543" t="s">
        <v>8</v>
      </c>
      <c r="L49" s="16" t="s">
        <v>9</v>
      </c>
      <c r="M49" s="16" t="s">
        <v>10</v>
      </c>
    </row>
    <row r="50" spans="1:13" s="904" customFormat="1" ht="20.5">
      <c r="A50" s="2898"/>
      <c r="B50" s="2898"/>
      <c r="C50" s="2218" t="s">
        <v>12</v>
      </c>
      <c r="D50" s="11">
        <v>1</v>
      </c>
      <c r="E50" s="11">
        <v>2</v>
      </c>
      <c r="F50" s="12">
        <v>3</v>
      </c>
      <c r="G50" s="12">
        <v>4</v>
      </c>
      <c r="H50" s="20"/>
      <c r="I50" s="13" t="s">
        <v>13</v>
      </c>
      <c r="J50" s="2248" t="s">
        <v>14</v>
      </c>
      <c r="K50" s="2248" t="s">
        <v>15</v>
      </c>
      <c r="L50" s="17"/>
      <c r="M50" s="17"/>
    </row>
    <row r="51" spans="1:13" ht="20.5">
      <c r="A51" s="33"/>
      <c r="B51" s="146"/>
      <c r="C51" s="146"/>
      <c r="D51" s="25"/>
      <c r="E51" s="25"/>
      <c r="F51" s="25"/>
      <c r="G51" s="25"/>
      <c r="H51" s="24"/>
      <c r="I51" s="25"/>
      <c r="J51" s="18" t="s">
        <v>16</v>
      </c>
      <c r="K51" s="18" t="s">
        <v>17</v>
      </c>
      <c r="L51" s="19"/>
      <c r="M51" s="34"/>
    </row>
    <row r="52" spans="1:13" ht="20.5">
      <c r="A52" s="2342" t="s">
        <v>3024</v>
      </c>
      <c r="B52" s="1147"/>
      <c r="C52" s="419"/>
      <c r="D52" s="419"/>
      <c r="E52" s="419"/>
      <c r="F52" s="419"/>
      <c r="G52" s="419"/>
      <c r="H52" s="2343"/>
      <c r="I52" s="2343"/>
      <c r="J52" s="2343"/>
      <c r="K52" s="1147" t="s">
        <v>3025</v>
      </c>
      <c r="L52" s="2344" t="s">
        <v>3026</v>
      </c>
      <c r="M52" s="419" t="s">
        <v>408</v>
      </c>
    </row>
    <row r="53" spans="1:13" ht="20.5">
      <c r="A53" s="2345" t="s">
        <v>3027</v>
      </c>
      <c r="B53" s="112"/>
      <c r="C53" s="423"/>
      <c r="D53" s="423"/>
      <c r="E53" s="423"/>
      <c r="F53" s="423"/>
      <c r="G53" s="423"/>
      <c r="H53" s="1105"/>
      <c r="I53" s="1105"/>
      <c r="J53" s="1105"/>
      <c r="K53" s="112" t="s">
        <v>3028</v>
      </c>
      <c r="L53" s="2346" t="s">
        <v>3029</v>
      </c>
      <c r="M53" s="109" t="s">
        <v>3030</v>
      </c>
    </row>
    <row r="54" spans="1:13" ht="20.5">
      <c r="A54" s="2345" t="s">
        <v>3031</v>
      </c>
      <c r="B54" s="154"/>
      <c r="C54" s="423"/>
      <c r="D54" s="423"/>
      <c r="E54" s="423"/>
      <c r="F54" s="423"/>
      <c r="G54" s="423"/>
      <c r="H54" s="1105"/>
      <c r="I54" s="1105"/>
      <c r="J54" s="1105"/>
      <c r="K54" s="148" t="s">
        <v>3032</v>
      </c>
      <c r="L54" s="2346" t="s">
        <v>3033</v>
      </c>
      <c r="M54" s="423" t="s">
        <v>1024</v>
      </c>
    </row>
    <row r="55" spans="1:13" ht="20">
      <c r="A55" s="273" t="s">
        <v>3034</v>
      </c>
      <c r="B55" s="112" t="s">
        <v>466</v>
      </c>
      <c r="C55" s="1199" t="s">
        <v>3035</v>
      </c>
      <c r="D55" s="423"/>
      <c r="E55" s="1193" t="s">
        <v>414</v>
      </c>
      <c r="F55" s="423"/>
      <c r="G55" s="423"/>
      <c r="H55" s="428" t="s">
        <v>2911</v>
      </c>
      <c r="I55" s="369"/>
      <c r="J55" s="470" t="s">
        <v>452</v>
      </c>
      <c r="K55" s="119" t="s">
        <v>3036</v>
      </c>
      <c r="L55" s="109" t="s">
        <v>3037</v>
      </c>
      <c r="M55" s="423"/>
    </row>
    <row r="56" spans="1:13" ht="20">
      <c r="A56" s="273" t="s">
        <v>3038</v>
      </c>
      <c r="B56" s="112" t="s">
        <v>2989</v>
      </c>
      <c r="C56" s="1407"/>
      <c r="D56" s="423"/>
      <c r="E56" s="423"/>
      <c r="F56" s="423"/>
      <c r="G56" s="423"/>
      <c r="H56" s="428" t="s">
        <v>3039</v>
      </c>
      <c r="I56" s="121">
        <v>12000</v>
      </c>
      <c r="J56" s="369" t="s">
        <v>409</v>
      </c>
      <c r="K56" s="119" t="s">
        <v>3040</v>
      </c>
      <c r="L56" s="109" t="s">
        <v>3041</v>
      </c>
      <c r="M56" s="423"/>
    </row>
    <row r="57" spans="1:13" ht="20">
      <c r="A57" s="1133" t="s">
        <v>3042</v>
      </c>
      <c r="B57" s="154" t="s">
        <v>289</v>
      </c>
      <c r="C57" s="1199" t="s">
        <v>3043</v>
      </c>
      <c r="D57" s="423"/>
      <c r="E57" s="1193" t="s">
        <v>414</v>
      </c>
      <c r="F57" s="423"/>
      <c r="G57" s="423"/>
      <c r="H57" s="119" t="s">
        <v>1516</v>
      </c>
      <c r="I57" s="121"/>
      <c r="J57" s="369"/>
      <c r="K57" s="119" t="s">
        <v>3044</v>
      </c>
      <c r="L57" s="2346" t="s">
        <v>3045</v>
      </c>
      <c r="M57" s="423"/>
    </row>
    <row r="58" spans="1:13" ht="20">
      <c r="A58" s="1150" t="s">
        <v>3046</v>
      </c>
      <c r="B58" s="154" t="s">
        <v>356</v>
      </c>
      <c r="C58" s="369"/>
      <c r="D58" s="423"/>
      <c r="E58" s="423"/>
      <c r="F58" s="423"/>
      <c r="G58" s="423"/>
      <c r="H58" s="428" t="s">
        <v>3047</v>
      </c>
      <c r="I58" s="110">
        <v>10000</v>
      </c>
      <c r="J58" s="369"/>
      <c r="K58" s="119" t="s">
        <v>3048</v>
      </c>
      <c r="L58" s="109" t="s">
        <v>3049</v>
      </c>
      <c r="M58" s="109"/>
    </row>
    <row r="59" spans="1:13" ht="20">
      <c r="A59" s="1150" t="s">
        <v>3050</v>
      </c>
      <c r="B59" s="154"/>
      <c r="C59" s="369"/>
      <c r="D59" s="423"/>
      <c r="E59" s="423"/>
      <c r="F59" s="423"/>
      <c r="G59" s="423"/>
      <c r="H59" s="2223"/>
      <c r="I59" s="291"/>
      <c r="J59" s="369"/>
      <c r="K59" s="109" t="s">
        <v>2836</v>
      </c>
      <c r="L59" s="109" t="s">
        <v>3051</v>
      </c>
      <c r="M59" s="423"/>
    </row>
    <row r="60" spans="1:13" ht="20">
      <c r="A60" s="1150" t="s">
        <v>3052</v>
      </c>
      <c r="B60" s="154" t="s">
        <v>3053</v>
      </c>
      <c r="C60" s="1199" t="s">
        <v>1482</v>
      </c>
      <c r="D60" s="423"/>
      <c r="E60" s="1193" t="s">
        <v>414</v>
      </c>
      <c r="F60" s="423"/>
      <c r="G60" s="423"/>
      <c r="H60" s="154"/>
      <c r="I60" s="291"/>
      <c r="J60" s="1105"/>
      <c r="K60" s="423" t="s">
        <v>3054</v>
      </c>
      <c r="L60" s="109" t="s">
        <v>3055</v>
      </c>
      <c r="M60" s="423"/>
    </row>
    <row r="61" spans="1:13" ht="21" customHeight="1">
      <c r="A61" s="1150" t="s">
        <v>3056</v>
      </c>
      <c r="B61" s="568" t="s">
        <v>3057</v>
      </c>
      <c r="C61" s="1199" t="s">
        <v>2377</v>
      </c>
      <c r="D61" s="423"/>
      <c r="E61" s="423"/>
      <c r="F61" s="423"/>
      <c r="G61" s="1193" t="s">
        <v>414</v>
      </c>
      <c r="H61" s="154"/>
      <c r="I61" s="110"/>
      <c r="J61" s="470"/>
      <c r="K61" s="119"/>
      <c r="L61" s="109" t="s">
        <v>3058</v>
      </c>
      <c r="M61" s="109"/>
    </row>
    <row r="62" spans="1:13" ht="20.5">
      <c r="A62" s="1150" t="s">
        <v>3059</v>
      </c>
      <c r="B62" s="568"/>
      <c r="C62" s="369"/>
      <c r="D62" s="423"/>
      <c r="E62" s="423"/>
      <c r="F62" s="423"/>
      <c r="G62" s="423"/>
      <c r="H62" s="2347"/>
      <c r="I62" s="126"/>
      <c r="J62" s="369"/>
      <c r="K62" s="119"/>
      <c r="L62" s="2346" t="s">
        <v>3060</v>
      </c>
      <c r="M62" s="423"/>
    </row>
    <row r="63" spans="1:13" ht="20.5">
      <c r="A63" s="1150" t="s">
        <v>3061</v>
      </c>
      <c r="B63" s="154"/>
      <c r="C63" s="1199" t="s">
        <v>3062</v>
      </c>
      <c r="D63" s="423"/>
      <c r="E63" s="423"/>
      <c r="F63" s="423"/>
      <c r="G63" s="1193" t="s">
        <v>414</v>
      </c>
      <c r="H63" s="1105"/>
      <c r="I63" s="1105"/>
      <c r="J63" s="862"/>
      <c r="K63" s="119"/>
      <c r="L63" s="109" t="s">
        <v>3063</v>
      </c>
      <c r="M63" s="423"/>
    </row>
    <row r="64" spans="1:13" ht="20">
      <c r="A64" s="1150" t="s">
        <v>3064</v>
      </c>
      <c r="B64" s="568"/>
      <c r="C64" s="369"/>
      <c r="D64" s="423"/>
      <c r="E64" s="423"/>
      <c r="F64" s="423"/>
      <c r="G64" s="423"/>
      <c r="H64" s="428"/>
      <c r="I64" s="291"/>
      <c r="J64" s="369"/>
      <c r="K64" s="119"/>
      <c r="L64" s="109" t="s">
        <v>3065</v>
      </c>
      <c r="M64" s="109"/>
    </row>
    <row r="65" spans="1:13" s="74" customFormat="1" ht="20">
      <c r="A65" s="1150" t="s">
        <v>3066</v>
      </c>
      <c r="B65" s="568"/>
      <c r="C65" s="369"/>
      <c r="D65" s="2067"/>
      <c r="E65" s="2067"/>
      <c r="F65" s="2067"/>
      <c r="G65" s="2067"/>
      <c r="H65" s="2223"/>
      <c r="I65" s="291"/>
      <c r="J65" s="369"/>
      <c r="K65" s="119"/>
      <c r="L65" s="109" t="s">
        <v>3067</v>
      </c>
      <c r="M65" s="109"/>
    </row>
    <row r="66" spans="1:13" s="74" customFormat="1" ht="20.5">
      <c r="A66" s="2348"/>
      <c r="B66" s="2348"/>
      <c r="C66" s="1227"/>
      <c r="D66" s="2348"/>
      <c r="E66" s="2348"/>
      <c r="F66" s="2348"/>
      <c r="G66" s="2348"/>
      <c r="H66" s="154"/>
      <c r="I66" s="291"/>
      <c r="J66" s="369"/>
      <c r="K66" s="119"/>
      <c r="L66" s="109" t="s">
        <v>3068</v>
      </c>
      <c r="M66" s="109"/>
    </row>
    <row r="67" spans="1:13" s="74" customFormat="1" ht="20.5">
      <c r="A67" s="1150" t="s">
        <v>3069</v>
      </c>
      <c r="B67" s="154" t="s">
        <v>466</v>
      </c>
      <c r="C67" s="1199" t="s">
        <v>1482</v>
      </c>
      <c r="D67" s="423"/>
      <c r="E67" s="1193" t="s">
        <v>414</v>
      </c>
      <c r="F67" s="423"/>
      <c r="G67" s="423"/>
      <c r="H67" s="428" t="s">
        <v>3070</v>
      </c>
      <c r="I67" s="369"/>
      <c r="J67" s="862"/>
      <c r="K67" s="1474" t="s">
        <v>813</v>
      </c>
      <c r="L67" s="1166" t="s">
        <v>3071</v>
      </c>
      <c r="M67" s="156"/>
    </row>
    <row r="68" spans="1:13" s="74" customFormat="1" ht="20">
      <c r="A68" s="1150" t="s">
        <v>3072</v>
      </c>
      <c r="B68" s="154" t="s">
        <v>3073</v>
      </c>
      <c r="C68" s="1199" t="s">
        <v>3062</v>
      </c>
      <c r="D68" s="423"/>
      <c r="E68" s="423"/>
      <c r="F68" s="423"/>
      <c r="G68" s="1193" t="s">
        <v>414</v>
      </c>
      <c r="H68" s="428"/>
      <c r="I68" s="121"/>
      <c r="J68" s="369"/>
      <c r="K68" s="109" t="s">
        <v>3074</v>
      </c>
      <c r="L68" s="1166" t="s">
        <v>3075</v>
      </c>
      <c r="M68" s="156"/>
    </row>
    <row r="69" spans="1:13" s="74" customFormat="1" ht="20">
      <c r="A69" s="62" t="s">
        <v>3076</v>
      </c>
      <c r="B69" s="356"/>
      <c r="C69" s="2349"/>
      <c r="D69" s="450"/>
      <c r="E69" s="450"/>
      <c r="F69" s="450"/>
      <c r="G69" s="450"/>
      <c r="H69" s="62"/>
      <c r="I69" s="740"/>
      <c r="J69" s="1389"/>
      <c r="K69" s="450"/>
      <c r="L69" s="2350" t="s">
        <v>3077</v>
      </c>
      <c r="M69" s="385"/>
    </row>
    <row r="70" spans="1:13" s="74" customFormat="1" ht="20">
      <c r="A70" s="2237"/>
      <c r="B70" s="2351"/>
      <c r="C70" s="517"/>
      <c r="D70" s="1521"/>
      <c r="E70" s="1521"/>
      <c r="F70" s="1521"/>
      <c r="G70" s="1521"/>
      <c r="H70" s="1523"/>
      <c r="I70" s="2352"/>
      <c r="J70" s="2237"/>
      <c r="K70" s="517"/>
      <c r="L70" s="503"/>
      <c r="M70" s="503">
        <v>118</v>
      </c>
    </row>
    <row r="71" spans="1:13" s="74" customFormat="1" ht="20.5">
      <c r="A71" s="520"/>
      <c r="B71" s="144"/>
      <c r="C71" s="524"/>
      <c r="D71" s="2353"/>
      <c r="E71" s="142"/>
      <c r="F71" s="142"/>
      <c r="G71" s="142"/>
      <c r="H71" s="2354"/>
      <c r="I71" s="2355"/>
      <c r="J71" s="2356"/>
      <c r="K71" s="178"/>
      <c r="L71" s="363"/>
      <c r="M71" s="178"/>
    </row>
    <row r="72" spans="1:13" s="74" customFormat="1" ht="20.5">
      <c r="A72" s="542" t="s">
        <v>1</v>
      </c>
      <c r="B72" s="542" t="s">
        <v>2</v>
      </c>
      <c r="C72" s="2215" t="s">
        <v>3</v>
      </c>
      <c r="D72" s="2695" t="s">
        <v>4</v>
      </c>
      <c r="E72" s="2747"/>
      <c r="F72" s="2747"/>
      <c r="G72" s="2748"/>
      <c r="H72" s="15" t="s">
        <v>5</v>
      </c>
      <c r="I72" s="45" t="s">
        <v>6</v>
      </c>
      <c r="J72" s="543" t="s">
        <v>7</v>
      </c>
      <c r="K72" s="543" t="s">
        <v>8</v>
      </c>
      <c r="L72" s="16" t="s">
        <v>9</v>
      </c>
      <c r="M72" s="16" t="s">
        <v>10</v>
      </c>
    </row>
    <row r="73" spans="1:13" s="74" customFormat="1" ht="20.5">
      <c r="A73" s="2248"/>
      <c r="B73" s="2247" t="s">
        <v>11</v>
      </c>
      <c r="C73" s="2218" t="s">
        <v>12</v>
      </c>
      <c r="D73" s="11">
        <v>1</v>
      </c>
      <c r="E73" s="11">
        <v>2</v>
      </c>
      <c r="F73" s="12">
        <v>3</v>
      </c>
      <c r="G73" s="12">
        <v>4</v>
      </c>
      <c r="H73" s="20"/>
      <c r="I73" s="13" t="s">
        <v>13</v>
      </c>
      <c r="J73" s="2248" t="s">
        <v>14</v>
      </c>
      <c r="K73" s="2248" t="s">
        <v>15</v>
      </c>
      <c r="L73" s="17"/>
      <c r="M73" s="17"/>
    </row>
    <row r="74" spans="1:13" s="74" customFormat="1" ht="20.5">
      <c r="A74" s="33"/>
      <c r="B74" s="465"/>
      <c r="C74" s="465"/>
      <c r="D74" s="25"/>
      <c r="E74" s="25"/>
      <c r="F74" s="25"/>
      <c r="G74" s="25"/>
      <c r="H74" s="24"/>
      <c r="I74" s="25"/>
      <c r="J74" s="18" t="s">
        <v>16</v>
      </c>
      <c r="K74" s="466" t="s">
        <v>17</v>
      </c>
      <c r="L74" s="19"/>
      <c r="M74" s="34"/>
    </row>
    <row r="75" spans="1:13" s="74" customFormat="1" ht="20">
      <c r="A75" s="61" t="s">
        <v>3078</v>
      </c>
      <c r="B75" s="1144" t="s">
        <v>466</v>
      </c>
      <c r="C75" s="1507">
        <v>23986</v>
      </c>
      <c r="D75" s="419"/>
      <c r="E75" s="59"/>
      <c r="F75" s="419"/>
      <c r="G75" s="2357" t="s">
        <v>512</v>
      </c>
      <c r="H75" s="457" t="s">
        <v>3070</v>
      </c>
      <c r="I75" s="46"/>
      <c r="J75" s="59"/>
      <c r="K75" s="2344" t="s">
        <v>3079</v>
      </c>
      <c r="L75" s="61" t="s">
        <v>3080</v>
      </c>
      <c r="M75" s="1338"/>
    </row>
    <row r="76" spans="1:13" s="74" customFormat="1" ht="20">
      <c r="A76" s="119" t="s">
        <v>3081</v>
      </c>
      <c r="B76" s="109" t="s">
        <v>3082</v>
      </c>
      <c r="C76" s="1407"/>
      <c r="D76" s="423"/>
      <c r="E76" s="369"/>
      <c r="F76" s="423"/>
      <c r="G76" s="423"/>
      <c r="H76" s="154"/>
      <c r="I76" s="496"/>
      <c r="J76" s="423"/>
      <c r="K76" s="2346" t="s">
        <v>2836</v>
      </c>
      <c r="L76" s="109" t="s">
        <v>3083</v>
      </c>
      <c r="M76" s="423" t="s">
        <v>2994</v>
      </c>
    </row>
    <row r="77" spans="1:13" s="74" customFormat="1" ht="20">
      <c r="A77" s="109"/>
      <c r="B77" s="109" t="s">
        <v>3084</v>
      </c>
      <c r="C77" s="2358"/>
      <c r="D77" s="423"/>
      <c r="E77" s="423"/>
      <c r="F77" s="423"/>
      <c r="G77" s="423"/>
      <c r="H77" s="154"/>
      <c r="I77" s="110"/>
      <c r="J77" s="369"/>
      <c r="K77" s="119" t="s">
        <v>3085</v>
      </c>
      <c r="L77" s="156" t="s">
        <v>3086</v>
      </c>
      <c r="M77" s="423" t="s">
        <v>1024</v>
      </c>
    </row>
    <row r="78" spans="1:13" s="74" customFormat="1" ht="20">
      <c r="A78" s="109"/>
      <c r="B78" s="109"/>
      <c r="C78" s="2358"/>
      <c r="D78" s="423"/>
      <c r="E78" s="423"/>
      <c r="F78" s="423"/>
      <c r="G78" s="423"/>
      <c r="H78" s="109"/>
      <c r="I78" s="109"/>
      <c r="J78" s="109"/>
      <c r="K78" s="119" t="s">
        <v>3087</v>
      </c>
      <c r="L78" s="154" t="s">
        <v>3088</v>
      </c>
      <c r="M78" s="423"/>
    </row>
    <row r="79" spans="1:13" s="904" customFormat="1" ht="21" customHeight="1">
      <c r="A79" s="109"/>
      <c r="B79" s="109"/>
      <c r="C79" s="423"/>
      <c r="D79" s="423"/>
      <c r="E79" s="423"/>
      <c r="F79" s="423"/>
      <c r="G79" s="423"/>
      <c r="H79" s="119"/>
      <c r="I79" s="110"/>
      <c r="J79" s="109"/>
      <c r="K79" s="109" t="s">
        <v>3089</v>
      </c>
      <c r="L79" s="109" t="s">
        <v>3090</v>
      </c>
      <c r="M79" s="423"/>
    </row>
    <row r="80" spans="1:13" s="904" customFormat="1" ht="20">
      <c r="A80" s="109"/>
      <c r="B80" s="109"/>
      <c r="C80" s="423"/>
      <c r="D80" s="423"/>
      <c r="E80" s="423"/>
      <c r="F80" s="423"/>
      <c r="G80" s="423"/>
      <c r="H80" s="119"/>
      <c r="I80" s="110"/>
      <c r="J80" s="369"/>
      <c r="K80" s="109" t="s">
        <v>3091</v>
      </c>
      <c r="L80" s="109" t="s">
        <v>3092</v>
      </c>
      <c r="M80" s="109"/>
    </row>
    <row r="81" spans="1:13" ht="20">
      <c r="A81" s="109"/>
      <c r="B81" s="109"/>
      <c r="C81" s="423"/>
      <c r="D81" s="423"/>
      <c r="E81" s="423"/>
      <c r="F81" s="423"/>
      <c r="G81" s="423"/>
      <c r="H81" s="423"/>
      <c r="I81" s="110"/>
      <c r="J81" s="369"/>
      <c r="K81" s="109" t="s">
        <v>3093</v>
      </c>
      <c r="L81" s="109" t="s">
        <v>3094</v>
      </c>
      <c r="M81" s="423"/>
    </row>
    <row r="82" spans="1:13" ht="20">
      <c r="A82" s="109"/>
      <c r="B82" s="109"/>
      <c r="C82" s="423"/>
      <c r="D82" s="423"/>
      <c r="E82" s="423"/>
      <c r="F82" s="423"/>
      <c r="G82" s="423"/>
      <c r="H82" s="119"/>
      <c r="I82" s="110"/>
      <c r="J82" s="369"/>
      <c r="K82" s="109" t="s">
        <v>1641</v>
      </c>
      <c r="L82" s="109" t="s">
        <v>3095</v>
      </c>
      <c r="M82" s="423"/>
    </row>
    <row r="83" spans="1:13" ht="20">
      <c r="A83" s="119"/>
      <c r="B83" s="122"/>
      <c r="C83" s="423"/>
      <c r="D83" s="423"/>
      <c r="E83" s="423"/>
      <c r="F83" s="423"/>
      <c r="G83" s="423"/>
      <c r="H83" s="423"/>
      <c r="I83" s="110"/>
      <c r="J83" s="369"/>
      <c r="K83" s="109" t="s">
        <v>3096</v>
      </c>
      <c r="L83" s="109"/>
      <c r="M83" s="423"/>
    </row>
    <row r="84" spans="1:13" ht="20.5">
      <c r="A84" s="2345"/>
      <c r="B84" s="2345"/>
      <c r="C84" s="423"/>
      <c r="D84" s="423"/>
      <c r="E84" s="423"/>
      <c r="F84" s="423"/>
      <c r="G84" s="423"/>
      <c r="H84" s="119"/>
      <c r="I84" s="110"/>
      <c r="J84" s="423"/>
      <c r="K84" s="109" t="s">
        <v>3097</v>
      </c>
      <c r="L84" s="423"/>
      <c r="M84" s="423"/>
    </row>
    <row r="85" spans="1:13" ht="20">
      <c r="A85" s="109"/>
      <c r="B85" s="154"/>
      <c r="C85" s="1407"/>
      <c r="D85" s="423"/>
      <c r="E85" s="369"/>
      <c r="F85" s="423"/>
      <c r="G85" s="423"/>
      <c r="H85" s="423"/>
      <c r="I85" s="121"/>
      <c r="J85" s="423"/>
      <c r="K85" s="109" t="s">
        <v>719</v>
      </c>
      <c r="L85" s="109"/>
      <c r="M85" s="423"/>
    </row>
    <row r="86" spans="1:13" ht="20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423"/>
    </row>
    <row r="87" spans="1:13" ht="20">
      <c r="A87" s="109"/>
      <c r="B87" s="495"/>
      <c r="C87" s="156"/>
      <c r="D87" s="156"/>
      <c r="E87" s="156"/>
      <c r="F87" s="156"/>
      <c r="G87" s="156"/>
      <c r="H87" s="156"/>
      <c r="I87" s="152"/>
      <c r="J87" s="156"/>
      <c r="K87" s="156"/>
      <c r="L87" s="156"/>
      <c r="M87" s="156"/>
    </row>
    <row r="88" spans="1:13" ht="20.5">
      <c r="A88" s="156"/>
      <c r="B88" s="495"/>
      <c r="C88" s="156"/>
      <c r="D88" s="156"/>
      <c r="E88" s="156"/>
      <c r="F88" s="156"/>
      <c r="G88" s="156"/>
      <c r="H88" s="156"/>
      <c r="I88" s="1663"/>
      <c r="J88" s="156"/>
      <c r="K88" s="156"/>
      <c r="L88" s="156"/>
      <c r="M88" s="156"/>
    </row>
    <row r="89" spans="1:13" ht="20.5">
      <c r="A89" s="2359"/>
      <c r="B89" s="2360"/>
      <c r="C89" s="2361"/>
      <c r="D89" s="2362"/>
      <c r="E89" s="2362"/>
      <c r="F89" s="2362"/>
      <c r="G89" s="2363"/>
      <c r="H89" s="2364" t="s">
        <v>397</v>
      </c>
      <c r="I89" s="2365">
        <v>64000</v>
      </c>
      <c r="J89" s="2366"/>
      <c r="K89" s="2367"/>
      <c r="L89" s="1893"/>
      <c r="M89" s="2368"/>
    </row>
    <row r="90" spans="1:13" ht="20.5">
      <c r="A90" s="2369"/>
      <c r="B90" s="2370"/>
      <c r="C90" s="2371"/>
      <c r="D90" s="997"/>
      <c r="E90" s="997"/>
      <c r="F90" s="997"/>
      <c r="G90" s="2372"/>
      <c r="H90" s="2784" t="s">
        <v>18</v>
      </c>
      <c r="I90" s="2899"/>
      <c r="J90" s="2900"/>
      <c r="K90" s="2373"/>
      <c r="L90" s="1949"/>
      <c r="M90" s="2374"/>
    </row>
    <row r="91" spans="1:13" s="74" customFormat="1" ht="20">
      <c r="A91" s="2901" t="s">
        <v>3098</v>
      </c>
      <c r="B91" s="2902"/>
      <c r="C91" s="2902"/>
      <c r="D91" s="2902"/>
      <c r="E91" s="2902"/>
      <c r="F91" s="2902"/>
      <c r="G91" s="2903"/>
      <c r="H91" s="2793" t="s">
        <v>3099</v>
      </c>
      <c r="I91" s="2907"/>
      <c r="J91" s="2908"/>
      <c r="K91" s="2909" t="s">
        <v>3100</v>
      </c>
      <c r="L91" s="2902"/>
      <c r="M91" s="2908"/>
    </row>
    <row r="92" spans="1:13" s="74" customFormat="1" ht="20">
      <c r="A92" s="2904"/>
      <c r="B92" s="2905"/>
      <c r="C92" s="2905"/>
      <c r="D92" s="2905"/>
      <c r="E92" s="2905"/>
      <c r="F92" s="2905"/>
      <c r="G92" s="2906"/>
      <c r="H92" s="2904"/>
      <c r="I92" s="2905"/>
      <c r="J92" s="2906"/>
      <c r="K92" s="2904"/>
      <c r="L92" s="2905"/>
      <c r="M92" s="2906"/>
    </row>
    <row r="93" spans="1:13" ht="20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>
        <v>119</v>
      </c>
    </row>
    <row r="94" spans="1:13" ht="20">
      <c r="A94" s="235"/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35"/>
      <c r="M94" s="235"/>
    </row>
    <row r="95" spans="1:13" ht="20.5">
      <c r="A95" s="2" t="s">
        <v>172</v>
      </c>
      <c r="B95" s="3"/>
      <c r="C95" s="4"/>
      <c r="D95" s="4"/>
      <c r="E95" s="4"/>
      <c r="F95" s="4"/>
      <c r="G95" s="4"/>
      <c r="H95" s="3"/>
      <c r="I95" s="690"/>
      <c r="J95" s="3"/>
      <c r="K95" s="3"/>
      <c r="L95" s="3"/>
      <c r="M95" s="1330"/>
    </row>
    <row r="96" spans="1:13" ht="20.5">
      <c r="A96" s="2691" t="s">
        <v>725</v>
      </c>
      <c r="B96" s="2691"/>
      <c r="C96" s="2691"/>
      <c r="D96" s="2691"/>
      <c r="E96" s="2691"/>
      <c r="F96" s="2691"/>
      <c r="G96" s="2691"/>
      <c r="H96" s="2691"/>
      <c r="I96" s="2691"/>
      <c r="J96" s="2691"/>
      <c r="K96" s="2691"/>
      <c r="L96" s="2691"/>
      <c r="M96" s="2691"/>
    </row>
    <row r="97" spans="1:13" ht="20.5">
      <c r="A97" s="1329" t="s">
        <v>2968</v>
      </c>
      <c r="B97" s="1333"/>
      <c r="C97" s="1333"/>
      <c r="D97" s="1333"/>
      <c r="E97" s="1333"/>
      <c r="F97" s="1333"/>
      <c r="G97" s="1333"/>
      <c r="H97" s="1333"/>
      <c r="I97" s="1333"/>
      <c r="J97" s="1333"/>
      <c r="K97" s="1333"/>
      <c r="L97" s="1333"/>
      <c r="M97" s="1333"/>
    </row>
    <row r="98" spans="1:13" s="74" customFormat="1" ht="21" customHeight="1">
      <c r="A98" s="1331" t="s">
        <v>3101</v>
      </c>
      <c r="B98" s="1331"/>
      <c r="C98" s="44"/>
      <c r="D98" s="1331"/>
      <c r="E98" s="1331"/>
      <c r="F98" s="1331"/>
      <c r="G98" s="905"/>
      <c r="H98" s="7"/>
      <c r="I98" s="47"/>
      <c r="J98" s="905"/>
      <c r="K98" s="1331"/>
      <c r="L98" s="36"/>
      <c r="M98" s="36"/>
    </row>
    <row r="99" spans="1:13" s="74" customFormat="1" ht="21" customHeight="1">
      <c r="A99" s="400" t="s">
        <v>393</v>
      </c>
      <c r="B99" s="401"/>
      <c r="C99" s="402"/>
      <c r="D99" s="401"/>
      <c r="E99" s="403"/>
      <c r="F99" s="403"/>
      <c r="G99" s="404"/>
      <c r="H99" s="6"/>
      <c r="I99" s="104"/>
      <c r="J99" s="35"/>
      <c r="K99" s="36"/>
      <c r="L99" s="36"/>
      <c r="M99" s="36"/>
    </row>
    <row r="100" spans="1:13" s="74" customFormat="1" ht="21" customHeight="1">
      <c r="A100" s="901" t="s">
        <v>3102</v>
      </c>
      <c r="B100" s="26"/>
      <c r="C100" s="41"/>
      <c r="D100" s="26"/>
      <c r="E100" s="27"/>
      <c r="F100" s="27"/>
      <c r="G100" s="28"/>
      <c r="H100" s="6"/>
      <c r="I100" s="104"/>
      <c r="J100" s="35"/>
      <c r="K100" s="36"/>
      <c r="L100" s="36"/>
      <c r="M100" s="36"/>
    </row>
    <row r="101" spans="1:13" s="74" customFormat="1" ht="21" customHeight="1">
      <c r="A101" s="901" t="s">
        <v>3103</v>
      </c>
      <c r="B101" s="26"/>
      <c r="C101" s="41"/>
      <c r="D101" s="26"/>
      <c r="E101" s="27"/>
      <c r="F101" s="27"/>
      <c r="G101" s="28"/>
      <c r="H101" s="6"/>
      <c r="I101" s="104"/>
      <c r="J101" s="35"/>
      <c r="K101" s="36"/>
      <c r="L101" s="36"/>
      <c r="M101" s="36"/>
    </row>
    <row r="102" spans="1:13" s="74" customFormat="1" ht="21" customHeight="1">
      <c r="A102" s="2767" t="s">
        <v>3104</v>
      </c>
      <c r="B102" s="2767"/>
      <c r="C102" s="2767"/>
      <c r="D102" s="2767"/>
      <c r="E102" s="2767"/>
      <c r="F102" s="2767"/>
      <c r="G102" s="2767"/>
      <c r="H102" s="2767"/>
      <c r="I102" s="2767"/>
      <c r="J102" s="2767"/>
      <c r="K102" s="2767"/>
      <c r="L102" s="2767"/>
      <c r="M102" s="2767"/>
    </row>
    <row r="103" spans="1:13" s="74" customFormat="1" ht="21" customHeight="1">
      <c r="A103" s="1331" t="s">
        <v>19</v>
      </c>
      <c r="B103" s="1331"/>
      <c r="C103" s="44"/>
      <c r="D103" s="1331"/>
      <c r="E103" s="1331"/>
      <c r="F103" s="1331"/>
      <c r="G103" s="29"/>
      <c r="H103" s="1"/>
      <c r="I103" s="104"/>
      <c r="J103" s="35"/>
      <c r="K103" s="36"/>
      <c r="L103" s="36"/>
      <c r="M103" s="36"/>
    </row>
    <row r="104" spans="1:13" s="74" customFormat="1" ht="21" customHeight="1">
      <c r="A104" s="74" t="s">
        <v>3105</v>
      </c>
      <c r="C104" s="44"/>
      <c r="D104" s="1331"/>
      <c r="E104" s="1331"/>
      <c r="F104" s="1331"/>
      <c r="G104" s="29"/>
      <c r="H104" s="1"/>
      <c r="I104" s="104"/>
      <c r="J104" s="35"/>
      <c r="K104" s="36"/>
      <c r="L104" s="36"/>
      <c r="M104" s="36"/>
    </row>
    <row r="105" spans="1:13" s="74" customFormat="1" ht="21" customHeight="1">
      <c r="A105" s="74" t="s">
        <v>3106</v>
      </c>
      <c r="C105" s="44"/>
      <c r="D105" s="1331"/>
      <c r="E105" s="1331"/>
      <c r="F105" s="1331"/>
      <c r="G105" s="29"/>
      <c r="H105" s="1"/>
      <c r="I105" s="104"/>
      <c r="J105" s="35"/>
      <c r="K105" s="36"/>
      <c r="L105" s="36"/>
      <c r="M105" s="36"/>
    </row>
    <row r="106" spans="1:13" s="74" customFormat="1" ht="21" customHeight="1">
      <c r="A106" s="74" t="s">
        <v>3107</v>
      </c>
      <c r="C106" s="44"/>
      <c r="D106" s="1331"/>
      <c r="E106" s="1331"/>
      <c r="F106" s="1331"/>
      <c r="G106" s="29"/>
      <c r="H106" s="1"/>
      <c r="I106" s="104"/>
      <c r="J106" s="35"/>
      <c r="K106" s="36"/>
      <c r="L106" s="36"/>
      <c r="M106" s="36"/>
    </row>
    <row r="107" spans="1:13" s="74" customFormat="1" ht="21" customHeight="1">
      <c r="A107" s="9" t="s">
        <v>0</v>
      </c>
      <c r="C107" s="44"/>
      <c r="D107" s="1331"/>
      <c r="E107" s="1331"/>
      <c r="F107" s="1331"/>
      <c r="G107" s="29"/>
      <c r="H107" s="1"/>
      <c r="I107" s="104"/>
      <c r="J107" s="35"/>
      <c r="K107" s="36"/>
      <c r="L107" s="36"/>
      <c r="M107" s="36"/>
    </row>
    <row r="108" spans="1:13" s="74" customFormat="1" ht="21" customHeight="1">
      <c r="A108" s="74" t="s">
        <v>3108</v>
      </c>
      <c r="C108" s="44"/>
      <c r="D108" s="1331"/>
      <c r="E108" s="1331"/>
      <c r="F108" s="1331"/>
      <c r="G108" s="29"/>
      <c r="H108" s="1"/>
      <c r="I108" s="104"/>
      <c r="J108" s="35"/>
      <c r="K108" s="36"/>
      <c r="L108" s="36"/>
      <c r="M108" s="36"/>
    </row>
    <row r="109" spans="1:13" s="74" customFormat="1" ht="21" customHeight="1">
      <c r="A109" s="74" t="s">
        <v>3109</v>
      </c>
      <c r="C109" s="44"/>
      <c r="D109" s="1331"/>
      <c r="E109" s="1331"/>
      <c r="F109" s="1331"/>
      <c r="G109" s="29"/>
      <c r="H109" s="1"/>
      <c r="I109" s="104"/>
      <c r="J109" s="35"/>
      <c r="K109" s="36"/>
      <c r="L109" s="36"/>
      <c r="M109" s="36"/>
    </row>
    <row r="110" spans="1:13" s="74" customFormat="1" ht="21" customHeight="1">
      <c r="A110" s="74" t="s">
        <v>3110</v>
      </c>
      <c r="C110" s="44"/>
      <c r="D110" s="1331"/>
      <c r="E110" s="1331"/>
      <c r="F110" s="1331"/>
      <c r="G110" s="29"/>
      <c r="H110" s="1"/>
      <c r="I110" s="104"/>
      <c r="J110" s="35"/>
      <c r="K110" s="36"/>
      <c r="L110" s="36"/>
      <c r="M110" s="36"/>
    </row>
    <row r="111" spans="1:13" s="74" customFormat="1" ht="21" customHeight="1">
      <c r="A111" s="1330" t="s">
        <v>3111</v>
      </c>
      <c r="B111" s="1330"/>
      <c r="C111" s="841"/>
      <c r="D111" s="1330"/>
      <c r="E111" s="1331"/>
      <c r="F111" s="1331"/>
      <c r="G111" s="903"/>
      <c r="H111" s="690"/>
      <c r="I111" s="690"/>
      <c r="J111" s="903"/>
      <c r="K111" s="1330"/>
      <c r="L111" s="36"/>
      <c r="M111" s="36"/>
    </row>
    <row r="112" spans="1:13" ht="20.5">
      <c r="A112" s="2269"/>
      <c r="B112" s="463"/>
      <c r="C112" s="463"/>
      <c r="D112" s="463"/>
      <c r="E112" s="463"/>
      <c r="F112" s="463"/>
      <c r="G112" s="463"/>
      <c r="H112" s="463"/>
      <c r="I112" s="463"/>
      <c r="J112" s="463"/>
      <c r="K112" s="463"/>
      <c r="L112" s="463"/>
      <c r="M112" s="235"/>
    </row>
    <row r="113" spans="1:13" ht="20">
      <c r="A113" s="1332"/>
      <c r="B113" s="1332"/>
      <c r="C113" s="1332"/>
      <c r="D113" s="1332"/>
      <c r="E113" s="1332"/>
      <c r="F113" s="1332"/>
      <c r="G113" s="1332"/>
      <c r="H113" s="1332"/>
      <c r="I113" s="1332"/>
      <c r="J113" s="1332"/>
      <c r="K113" s="1332"/>
      <c r="L113" s="1332"/>
      <c r="M113" s="235"/>
    </row>
    <row r="114" spans="1:13" ht="20.5">
      <c r="A114" s="1330"/>
      <c r="B114" s="461"/>
      <c r="C114" s="42"/>
      <c r="D114" s="9"/>
      <c r="E114" s="1333"/>
      <c r="F114" s="9"/>
      <c r="G114" s="29"/>
      <c r="H114" s="690"/>
      <c r="I114" s="690"/>
      <c r="J114" s="903"/>
      <c r="K114" s="1330"/>
      <c r="L114" s="235"/>
      <c r="M114" s="235"/>
    </row>
    <row r="115" spans="1:13" s="74" customFormat="1" ht="20">
      <c r="A115" s="463"/>
      <c r="B115" s="463"/>
      <c r="C115" s="31"/>
      <c r="D115" s="31"/>
      <c r="E115" s="31"/>
      <c r="F115" s="31"/>
      <c r="G115" s="31"/>
      <c r="H115" s="4"/>
      <c r="I115" s="38"/>
      <c r="J115" s="4"/>
      <c r="K115" s="4"/>
      <c r="L115" s="4"/>
      <c r="M115" s="4"/>
    </row>
    <row r="116" spans="1:13" s="74" customFormat="1" ht="20">
      <c r="A116" s="463"/>
      <c r="B116" s="463"/>
      <c r="C116" s="31"/>
      <c r="D116" s="31"/>
      <c r="E116" s="31"/>
      <c r="F116" s="31"/>
      <c r="G116" s="31"/>
      <c r="H116" s="4"/>
      <c r="I116" s="38"/>
      <c r="J116" s="4"/>
      <c r="K116" s="4"/>
      <c r="L116" s="4"/>
      <c r="M116" s="4">
        <v>102</v>
      </c>
    </row>
    <row r="117" spans="1:13" s="74" customFormat="1" ht="20">
      <c r="A117" s="463"/>
      <c r="B117" s="463"/>
      <c r="C117" s="31"/>
      <c r="D117" s="31"/>
      <c r="E117" s="31"/>
      <c r="F117" s="31"/>
      <c r="G117" s="31"/>
      <c r="H117" s="4"/>
      <c r="I117" s="38"/>
      <c r="J117" s="4"/>
      <c r="K117" s="4"/>
      <c r="L117" s="4"/>
      <c r="M117" s="4"/>
    </row>
    <row r="118" spans="1:13" s="74" customFormat="1" ht="21" customHeight="1">
      <c r="A118" s="5" t="s">
        <v>642</v>
      </c>
      <c r="B118" s="463"/>
      <c r="C118" s="31"/>
      <c r="D118" s="31"/>
      <c r="E118" s="31"/>
      <c r="F118" s="31"/>
      <c r="G118" s="31"/>
      <c r="H118" s="4"/>
      <c r="I118" s="38"/>
      <c r="J118" s="4"/>
      <c r="K118" s="4"/>
      <c r="L118" s="4"/>
      <c r="M118" s="4"/>
    </row>
    <row r="119" spans="1:13" s="74" customFormat="1" ht="21" customHeight="1">
      <c r="A119" s="1332" t="s">
        <v>3112</v>
      </c>
      <c r="B119" s="1332"/>
      <c r="C119" s="1332"/>
      <c r="D119" s="1332"/>
      <c r="E119" s="1332"/>
      <c r="F119" s="1332"/>
      <c r="G119" s="1332"/>
      <c r="H119" s="1332"/>
      <c r="I119" s="1332"/>
      <c r="J119" s="1332"/>
      <c r="K119" s="1332"/>
      <c r="L119" s="1332"/>
      <c r="M119" s="235"/>
    </row>
    <row r="120" spans="1:13" s="74" customFormat="1" ht="21" customHeight="1">
      <c r="A120" s="1330" t="s">
        <v>3113</v>
      </c>
      <c r="B120" s="461"/>
      <c r="C120" s="42"/>
      <c r="D120" s="9"/>
      <c r="E120" s="1333"/>
      <c r="F120" s="9"/>
      <c r="G120" s="29"/>
      <c r="H120" s="690"/>
      <c r="I120" s="690"/>
      <c r="J120" s="903"/>
      <c r="K120" s="1330"/>
      <c r="L120" s="235"/>
      <c r="M120" s="235"/>
    </row>
    <row r="121" spans="1:13" s="74" customFormat="1" ht="21" customHeight="1">
      <c r="A121" s="463" t="s">
        <v>3114</v>
      </c>
      <c r="B121" s="463"/>
      <c r="C121" s="31"/>
      <c r="D121" s="31"/>
      <c r="E121" s="31"/>
      <c r="F121" s="31"/>
      <c r="G121" s="31"/>
      <c r="H121" s="4"/>
      <c r="I121" s="38"/>
      <c r="J121" s="4"/>
      <c r="K121" s="4"/>
      <c r="L121" s="4"/>
      <c r="M121" s="4"/>
    </row>
    <row r="122" spans="1:13" s="74" customFormat="1" ht="21" customHeight="1">
      <c r="A122" s="74" t="s">
        <v>3115</v>
      </c>
      <c r="F122" s="412"/>
      <c r="G122" s="412"/>
      <c r="H122" s="413"/>
      <c r="I122" s="414"/>
      <c r="J122" s="413"/>
      <c r="K122" s="413"/>
      <c r="L122" s="413"/>
      <c r="M122" s="413"/>
    </row>
    <row r="123" spans="1:13" s="74" customFormat="1" ht="21" customHeight="1">
      <c r="A123" s="411" t="s">
        <v>3116</v>
      </c>
      <c r="B123" s="411"/>
      <c r="C123" s="412"/>
      <c r="D123" s="412"/>
      <c r="E123" s="412"/>
      <c r="F123" s="412"/>
      <c r="G123" s="412"/>
      <c r="H123" s="413"/>
      <c r="I123" s="414"/>
      <c r="J123" s="413"/>
      <c r="K123" s="413"/>
      <c r="L123" s="413"/>
      <c r="M123" s="413"/>
    </row>
    <row r="124" spans="1:13" ht="20">
      <c r="A124" s="2375" t="s">
        <v>3117</v>
      </c>
      <c r="B124" s="2376"/>
      <c r="C124" s="142"/>
      <c r="D124" s="142"/>
      <c r="E124" s="142"/>
      <c r="F124" s="142"/>
      <c r="G124" s="142"/>
      <c r="H124" s="2376"/>
      <c r="I124" s="2377"/>
      <c r="J124" s="2378"/>
      <c r="K124" s="2379"/>
      <c r="L124" s="363"/>
      <c r="M124" s="880"/>
    </row>
    <row r="125" spans="1:13" ht="20">
      <c r="A125" s="2380"/>
      <c r="B125" s="255"/>
      <c r="C125" s="136"/>
      <c r="D125" s="136"/>
      <c r="E125" s="136"/>
      <c r="F125" s="136"/>
      <c r="G125" s="136"/>
      <c r="H125" s="255"/>
      <c r="I125" s="300"/>
      <c r="J125" s="772"/>
      <c r="K125" s="313"/>
      <c r="L125" s="213"/>
      <c r="M125" s="698"/>
    </row>
    <row r="126" spans="1:13" ht="20.5">
      <c r="A126" s="542" t="s">
        <v>1</v>
      </c>
      <c r="B126" s="542" t="s">
        <v>2</v>
      </c>
      <c r="C126" s="2215" t="s">
        <v>3</v>
      </c>
      <c r="D126" s="2695" t="s">
        <v>4</v>
      </c>
      <c r="E126" s="2747"/>
      <c r="F126" s="2747"/>
      <c r="G126" s="2748"/>
      <c r="H126" s="15" t="s">
        <v>5</v>
      </c>
      <c r="I126" s="45" t="s">
        <v>6</v>
      </c>
      <c r="J126" s="543" t="s">
        <v>7</v>
      </c>
      <c r="K126" s="543" t="s">
        <v>8</v>
      </c>
      <c r="L126" s="16" t="s">
        <v>9</v>
      </c>
      <c r="M126" s="16" t="s">
        <v>10</v>
      </c>
    </row>
    <row r="127" spans="1:13" ht="20.5">
      <c r="A127" s="2248"/>
      <c r="B127" s="2247" t="s">
        <v>11</v>
      </c>
      <c r="C127" s="2218" t="s">
        <v>12</v>
      </c>
      <c r="D127" s="11">
        <v>1</v>
      </c>
      <c r="E127" s="11">
        <v>2</v>
      </c>
      <c r="F127" s="12">
        <v>3</v>
      </c>
      <c r="G127" s="12">
        <v>4</v>
      </c>
      <c r="H127" s="20"/>
      <c r="I127" s="13" t="s">
        <v>13</v>
      </c>
      <c r="J127" s="2248" t="s">
        <v>14</v>
      </c>
      <c r="K127" s="2248" t="s">
        <v>15</v>
      </c>
      <c r="L127" s="17"/>
      <c r="M127" s="17"/>
    </row>
    <row r="128" spans="1:13" ht="20.5">
      <c r="A128" s="33"/>
      <c r="B128" s="465"/>
      <c r="C128" s="465"/>
      <c r="D128" s="25"/>
      <c r="E128" s="25"/>
      <c r="F128" s="25"/>
      <c r="G128" s="25"/>
      <c r="H128" s="24"/>
      <c r="I128" s="25"/>
      <c r="J128" s="18" t="s">
        <v>16</v>
      </c>
      <c r="K128" s="466" t="s">
        <v>17</v>
      </c>
      <c r="L128" s="19"/>
      <c r="M128" s="34"/>
    </row>
    <row r="129" spans="1:13" ht="20.5">
      <c r="A129" s="2381" t="s">
        <v>3118</v>
      </c>
      <c r="B129" s="1231" t="s">
        <v>3119</v>
      </c>
      <c r="C129" s="2382" t="s">
        <v>3120</v>
      </c>
      <c r="D129" s="563"/>
      <c r="E129" s="563"/>
      <c r="F129" s="1336" t="s">
        <v>414</v>
      </c>
      <c r="G129" s="1336"/>
      <c r="H129" s="1252" t="s">
        <v>570</v>
      </c>
      <c r="I129" s="2383">
        <v>8875</v>
      </c>
      <c r="J129" s="14"/>
      <c r="K129" s="457" t="s">
        <v>3121</v>
      </c>
      <c r="L129" s="457" t="s">
        <v>3122</v>
      </c>
      <c r="M129" s="16" t="s">
        <v>2649</v>
      </c>
    </row>
    <row r="130" spans="1:13" ht="20.5">
      <c r="A130" s="444" t="s">
        <v>3123</v>
      </c>
      <c r="B130" s="493" t="s">
        <v>3124</v>
      </c>
      <c r="C130" s="223"/>
      <c r="D130" s="11"/>
      <c r="E130" s="11"/>
      <c r="F130" s="11"/>
      <c r="G130" s="11"/>
      <c r="H130" s="109" t="s">
        <v>3125</v>
      </c>
      <c r="I130" s="745"/>
      <c r="J130" s="10"/>
      <c r="K130" s="428" t="s">
        <v>3126</v>
      </c>
      <c r="L130" s="428" t="s">
        <v>3127</v>
      </c>
      <c r="M130" s="17"/>
    </row>
    <row r="131" spans="1:13" ht="20.5">
      <c r="A131" s="444" t="s">
        <v>3128</v>
      </c>
      <c r="B131" s="223" t="s">
        <v>3129</v>
      </c>
      <c r="C131" s="223"/>
      <c r="D131" s="11"/>
      <c r="E131" s="11"/>
      <c r="F131" s="11"/>
      <c r="G131" s="11"/>
      <c r="H131" s="1255" t="s">
        <v>570</v>
      </c>
      <c r="I131" s="745">
        <v>1750</v>
      </c>
      <c r="J131" s="10"/>
      <c r="K131" s="428" t="s">
        <v>3130</v>
      </c>
      <c r="L131" s="428" t="s">
        <v>3131</v>
      </c>
      <c r="M131" s="17" t="s">
        <v>3132</v>
      </c>
    </row>
    <row r="132" spans="1:13" ht="20.5">
      <c r="A132" s="114" t="s">
        <v>3133</v>
      </c>
      <c r="B132" s="493" t="s">
        <v>3134</v>
      </c>
      <c r="C132" s="223"/>
      <c r="D132" s="11"/>
      <c r="E132" s="11"/>
      <c r="F132" s="11"/>
      <c r="G132" s="11"/>
      <c r="H132" s="109" t="s">
        <v>3135</v>
      </c>
      <c r="I132" s="11"/>
      <c r="J132" s="10"/>
      <c r="K132" s="428" t="s">
        <v>3136</v>
      </c>
      <c r="L132" s="428" t="s">
        <v>3137</v>
      </c>
      <c r="M132" s="17"/>
    </row>
    <row r="133" spans="1:13" ht="20.5">
      <c r="A133" s="114" t="s">
        <v>3138</v>
      </c>
      <c r="B133" s="204" t="s">
        <v>1800</v>
      </c>
      <c r="C133" s="223"/>
      <c r="D133" s="11"/>
      <c r="E133" s="11"/>
      <c r="F133" s="11"/>
      <c r="G133" s="11"/>
      <c r="H133" s="1255" t="s">
        <v>2844</v>
      </c>
      <c r="I133" s="745">
        <v>10500</v>
      </c>
      <c r="J133" s="10"/>
      <c r="K133" s="428" t="s">
        <v>3139</v>
      </c>
      <c r="L133" s="428" t="s">
        <v>600</v>
      </c>
      <c r="M133" s="17" t="s">
        <v>3140</v>
      </c>
    </row>
    <row r="134" spans="1:13" ht="20">
      <c r="A134" s="148"/>
      <c r="B134" s="148"/>
      <c r="C134" s="148"/>
      <c r="D134" s="148"/>
      <c r="E134" s="148"/>
      <c r="F134" s="148"/>
      <c r="G134" s="148"/>
      <c r="H134" s="109" t="s">
        <v>3141</v>
      </c>
      <c r="I134" s="148"/>
      <c r="J134" s="148"/>
      <c r="K134" s="156" t="s">
        <v>3142</v>
      </c>
      <c r="L134" s="2384" t="s">
        <v>531</v>
      </c>
      <c r="M134" s="148"/>
    </row>
    <row r="135" spans="1:13" ht="23.25" customHeight="1">
      <c r="A135" s="148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</row>
    <row r="136" spans="1:13" ht="23.2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</row>
    <row r="139" spans="1:13" ht="20.5">
      <c r="A139" s="2385"/>
      <c r="B139" s="134"/>
      <c r="C139" s="135"/>
      <c r="D139" s="136"/>
      <c r="E139" s="136"/>
      <c r="F139" s="136"/>
      <c r="G139" s="136"/>
      <c r="H139" s="599"/>
      <c r="I139" s="754"/>
      <c r="J139" s="138"/>
      <c r="K139" s="134"/>
      <c r="L139" s="134"/>
      <c r="M139" s="133">
        <v>121</v>
      </c>
    </row>
    <row r="140" spans="1:13" ht="20.5">
      <c r="A140" s="139"/>
      <c r="B140" s="140"/>
      <c r="C140" s="141"/>
      <c r="D140" s="142"/>
      <c r="E140" s="142"/>
      <c r="F140" s="142"/>
      <c r="G140" s="142"/>
      <c r="H140" s="617"/>
      <c r="I140" s="2386"/>
      <c r="J140" s="144"/>
      <c r="K140" s="140"/>
      <c r="L140" s="140"/>
      <c r="M140" s="145"/>
    </row>
    <row r="141" spans="1:13" ht="20.5">
      <c r="A141" s="542" t="s">
        <v>1</v>
      </c>
      <c r="B141" s="542" t="s">
        <v>2</v>
      </c>
      <c r="C141" s="2215" t="s">
        <v>3</v>
      </c>
      <c r="D141" s="2695" t="s">
        <v>4</v>
      </c>
      <c r="E141" s="2747"/>
      <c r="F141" s="2747"/>
      <c r="G141" s="2748"/>
      <c r="H141" s="15" t="s">
        <v>5</v>
      </c>
      <c r="I141" s="45" t="s">
        <v>6</v>
      </c>
      <c r="J141" s="543" t="s">
        <v>7</v>
      </c>
      <c r="K141" s="543" t="s">
        <v>8</v>
      </c>
      <c r="L141" s="16" t="s">
        <v>9</v>
      </c>
      <c r="M141" s="16" t="s">
        <v>10</v>
      </c>
    </row>
    <row r="142" spans="1:13" ht="20.5">
      <c r="A142" s="2248"/>
      <c r="B142" s="2247" t="s">
        <v>11</v>
      </c>
      <c r="C142" s="2218" t="s">
        <v>12</v>
      </c>
      <c r="D142" s="11">
        <v>1</v>
      </c>
      <c r="E142" s="11">
        <v>2</v>
      </c>
      <c r="F142" s="12">
        <v>3</v>
      </c>
      <c r="G142" s="12">
        <v>4</v>
      </c>
      <c r="H142" s="20"/>
      <c r="I142" s="13" t="s">
        <v>13</v>
      </c>
      <c r="J142" s="2248" t="s">
        <v>14</v>
      </c>
      <c r="K142" s="2248" t="s">
        <v>15</v>
      </c>
      <c r="L142" s="17"/>
      <c r="M142" s="17"/>
    </row>
    <row r="143" spans="1:13" ht="20.5">
      <c r="A143" s="33"/>
      <c r="B143" s="465"/>
      <c r="C143" s="465"/>
      <c r="D143" s="25"/>
      <c r="E143" s="25"/>
      <c r="F143" s="25"/>
      <c r="G143" s="25"/>
      <c r="H143" s="24"/>
      <c r="I143" s="25"/>
      <c r="J143" s="18" t="s">
        <v>16</v>
      </c>
      <c r="K143" s="466" t="s">
        <v>17</v>
      </c>
      <c r="L143" s="19"/>
      <c r="M143" s="34"/>
    </row>
    <row r="144" spans="1:13" ht="20.5">
      <c r="A144" s="114" t="s">
        <v>3143</v>
      </c>
      <c r="B144" s="204" t="s">
        <v>3144</v>
      </c>
      <c r="C144" s="223"/>
      <c r="D144" s="11"/>
      <c r="E144" s="11"/>
      <c r="F144" s="11"/>
      <c r="G144" s="11"/>
      <c r="H144" s="109"/>
      <c r="I144" s="11"/>
      <c r="J144" s="10"/>
      <c r="K144" s="428" t="s">
        <v>3145</v>
      </c>
      <c r="L144" s="428" t="s">
        <v>3146</v>
      </c>
      <c r="M144" s="17"/>
    </row>
    <row r="145" spans="1:13" ht="20.5">
      <c r="A145" s="114" t="s">
        <v>3147</v>
      </c>
      <c r="B145" s="204" t="s">
        <v>3148</v>
      </c>
      <c r="C145" s="223"/>
      <c r="D145" s="11"/>
      <c r="E145" s="11"/>
      <c r="F145" s="11"/>
      <c r="G145" s="11"/>
      <c r="H145" s="451"/>
      <c r="I145" s="745"/>
      <c r="J145" s="10"/>
      <c r="K145" s="428" t="s">
        <v>3149</v>
      </c>
      <c r="L145" s="428" t="s">
        <v>3150</v>
      </c>
      <c r="M145" s="17" t="s">
        <v>3151</v>
      </c>
    </row>
    <row r="146" spans="1:13" ht="20.5">
      <c r="A146" s="114" t="s">
        <v>3152</v>
      </c>
      <c r="B146" s="204"/>
      <c r="C146" s="223"/>
      <c r="D146" s="11"/>
      <c r="E146" s="11"/>
      <c r="F146" s="11"/>
      <c r="G146" s="11"/>
      <c r="H146" s="451"/>
      <c r="I146" s="11"/>
      <c r="J146" s="10"/>
      <c r="K146" s="326" t="s">
        <v>3153</v>
      </c>
      <c r="L146" s="326" t="s">
        <v>3154</v>
      </c>
      <c r="M146" s="17"/>
    </row>
    <row r="147" spans="1:13" ht="20.5">
      <c r="A147" s="2387"/>
      <c r="B147" s="223"/>
      <c r="C147" s="223"/>
      <c r="D147" s="11"/>
      <c r="E147" s="11"/>
      <c r="F147" s="11"/>
      <c r="G147" s="11"/>
      <c r="H147" s="451"/>
      <c r="I147" s="11"/>
      <c r="J147" s="10"/>
      <c r="K147" s="326" t="s">
        <v>3155</v>
      </c>
      <c r="L147" s="326" t="s">
        <v>3156</v>
      </c>
      <c r="M147" s="17"/>
    </row>
    <row r="148" spans="1:13" ht="20.5">
      <c r="A148" s="114"/>
      <c r="B148" s="204"/>
      <c r="C148" s="120"/>
      <c r="D148" s="108"/>
      <c r="E148" s="108"/>
      <c r="F148" s="108"/>
      <c r="G148" s="108"/>
      <c r="H148" s="2388" t="s">
        <v>20</v>
      </c>
      <c r="I148" s="2389">
        <v>21125</v>
      </c>
      <c r="J148" s="369"/>
      <c r="K148" s="428"/>
      <c r="L148" s="420"/>
      <c r="M148" s="420"/>
    </row>
    <row r="149" spans="1:13" ht="20">
      <c r="A149" s="2390"/>
      <c r="B149" s="112"/>
      <c r="C149" s="679"/>
      <c r="D149" s="108"/>
      <c r="E149" s="108"/>
      <c r="F149" s="108"/>
      <c r="G149" s="108"/>
      <c r="H149" s="428"/>
      <c r="I149" s="121"/>
      <c r="J149" s="369"/>
      <c r="K149" s="151"/>
      <c r="L149" s="109"/>
      <c r="M149" s="423"/>
    </row>
    <row r="150" spans="1:13" ht="20">
      <c r="A150" s="114"/>
      <c r="B150" s="568"/>
      <c r="C150" s="467"/>
      <c r="D150" s="108"/>
      <c r="E150" s="108"/>
      <c r="F150" s="108"/>
      <c r="G150" s="2391"/>
      <c r="H150" s="154"/>
      <c r="I150" s="110"/>
      <c r="J150" s="470"/>
      <c r="K150" s="151"/>
      <c r="L150" s="109"/>
      <c r="M150" s="109"/>
    </row>
    <row r="151" spans="1:13" ht="20.5">
      <c r="A151" s="2392"/>
      <c r="B151" s="517"/>
      <c r="C151" s="875"/>
      <c r="D151" s="390"/>
      <c r="E151" s="390"/>
      <c r="F151" s="390"/>
      <c r="G151" s="712"/>
      <c r="H151" s="2393" t="s">
        <v>2094</v>
      </c>
      <c r="I151" s="2394">
        <v>21125</v>
      </c>
      <c r="J151" s="1211"/>
      <c r="K151" s="2395"/>
      <c r="L151" s="517"/>
      <c r="M151" s="2396"/>
    </row>
    <row r="152" spans="1:13" ht="20.5">
      <c r="A152" s="394"/>
      <c r="B152" s="201"/>
      <c r="C152" s="141"/>
      <c r="D152" s="142"/>
      <c r="E152" s="142"/>
      <c r="F152" s="142"/>
      <c r="G152" s="718"/>
      <c r="H152" s="2700" t="s">
        <v>18</v>
      </c>
      <c r="I152" s="2889"/>
      <c r="J152" s="2698"/>
      <c r="K152" s="395"/>
      <c r="L152" s="140"/>
      <c r="M152" s="396"/>
    </row>
    <row r="153" spans="1:13" ht="21" customHeight="1">
      <c r="A153" s="2728" t="s">
        <v>3157</v>
      </c>
      <c r="B153" s="2711"/>
      <c r="C153" s="2711"/>
      <c r="D153" s="2711"/>
      <c r="E153" s="2711"/>
      <c r="F153" s="2711"/>
      <c r="G153" s="2712"/>
      <c r="H153" s="2707" t="s">
        <v>3158</v>
      </c>
      <c r="I153" s="2729"/>
      <c r="J153" s="2708"/>
      <c r="K153" s="2701" t="s">
        <v>3159</v>
      </c>
      <c r="L153" s="2702"/>
      <c r="M153" s="2703"/>
    </row>
    <row r="154" spans="1:13" ht="21" customHeight="1">
      <c r="A154" s="2704"/>
      <c r="B154" s="2705"/>
      <c r="C154" s="2705"/>
      <c r="D154" s="2705"/>
      <c r="E154" s="2705"/>
      <c r="F154" s="2705"/>
      <c r="G154" s="2706"/>
      <c r="H154" s="2709"/>
      <c r="I154" s="2730"/>
      <c r="J154" s="2710"/>
      <c r="K154" s="2704"/>
      <c r="L154" s="2705"/>
      <c r="M154" s="2706"/>
    </row>
    <row r="155" spans="1:13" ht="20">
      <c r="A155" s="214"/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35"/>
    </row>
    <row r="165" spans="1:13" ht="20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>
        <v>122</v>
      </c>
    </row>
    <row r="166" spans="1:13" ht="20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</row>
    <row r="167" spans="1:13" ht="20.5">
      <c r="A167" s="2" t="s">
        <v>3160</v>
      </c>
      <c r="B167" s="3"/>
      <c r="C167" s="4"/>
      <c r="D167" s="4"/>
      <c r="E167" s="4"/>
      <c r="F167" s="4"/>
      <c r="G167" s="4"/>
      <c r="H167" s="3"/>
      <c r="I167" s="690"/>
      <c r="J167" s="3"/>
      <c r="K167" s="3"/>
      <c r="L167" s="3"/>
      <c r="M167" s="1330"/>
    </row>
    <row r="168" spans="1:13" ht="20.5">
      <c r="A168" s="2691" t="s">
        <v>3161</v>
      </c>
      <c r="B168" s="2691"/>
      <c r="C168" s="2691"/>
      <c r="D168" s="2691"/>
      <c r="E168" s="2691"/>
      <c r="F168" s="2691"/>
      <c r="G168" s="2691"/>
      <c r="H168" s="2691"/>
      <c r="I168" s="2691"/>
      <c r="J168" s="2691"/>
      <c r="K168" s="2691"/>
      <c r="L168" s="2691"/>
      <c r="M168" s="2691"/>
    </row>
    <row r="169" spans="1:13" ht="20.5">
      <c r="A169" s="1329" t="s">
        <v>2968</v>
      </c>
      <c r="B169" s="1333"/>
      <c r="C169" s="1333"/>
      <c r="D169" s="1333"/>
      <c r="E169" s="1333"/>
      <c r="F169" s="1333"/>
      <c r="G169" s="1333"/>
      <c r="H169" s="1333"/>
      <c r="I169" s="1333"/>
      <c r="J169" s="1333"/>
      <c r="K169" s="1333"/>
      <c r="L169" s="1333"/>
      <c r="M169" s="1333"/>
    </row>
    <row r="170" spans="1:13" ht="20.5">
      <c r="A170" s="1331" t="s">
        <v>3162</v>
      </c>
      <c r="B170" s="1331"/>
      <c r="C170" s="44"/>
      <c r="D170" s="1331"/>
      <c r="E170" s="1331"/>
      <c r="F170" s="1331"/>
      <c r="G170" s="905"/>
      <c r="H170" s="7"/>
      <c r="I170" s="2326"/>
      <c r="J170" s="905"/>
      <c r="K170" s="905"/>
      <c r="L170" s="2397"/>
      <c r="M170" s="2269"/>
    </row>
    <row r="171" spans="1:13" ht="20.5">
      <c r="A171" s="1331" t="s">
        <v>3163</v>
      </c>
      <c r="B171" s="397"/>
      <c r="C171" s="398"/>
      <c r="D171" s="397"/>
      <c r="E171" s="1215"/>
      <c r="F171" s="1215"/>
      <c r="G171" s="399"/>
      <c r="H171" s="1"/>
      <c r="I171" s="2327"/>
      <c r="J171" s="274"/>
      <c r="K171" s="274"/>
      <c r="L171" s="274"/>
      <c r="M171" s="235"/>
    </row>
    <row r="172" spans="1:13" ht="20">
      <c r="A172" s="52" t="s">
        <v>3164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20">
      <c r="A173" s="3" t="s">
        <v>3165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20.5">
      <c r="A174" s="2" t="s">
        <v>3166</v>
      </c>
      <c r="B174" s="2"/>
      <c r="C174" s="44"/>
      <c r="D174" s="2"/>
      <c r="E174" s="2328"/>
      <c r="F174" s="2"/>
      <c r="G174" s="2"/>
      <c r="H174" s="690"/>
      <c r="I174" s="690"/>
      <c r="J174" s="690"/>
      <c r="K174" s="3"/>
      <c r="L174" s="235"/>
      <c r="M174" s="235"/>
    </row>
    <row r="175" spans="1:13" ht="20.5">
      <c r="A175" s="1331" t="s">
        <v>3167</v>
      </c>
      <c r="B175" s="1331"/>
      <c r="C175" s="1331"/>
      <c r="D175" s="1331"/>
      <c r="E175" s="1331"/>
      <c r="F175" s="3"/>
      <c r="G175" s="3"/>
      <c r="H175" s="690"/>
      <c r="I175" s="690"/>
      <c r="J175" s="690"/>
      <c r="K175" s="3"/>
      <c r="L175" s="235"/>
      <c r="M175" s="235"/>
    </row>
    <row r="176" spans="1:13" ht="20.5">
      <c r="A176" s="74" t="s">
        <v>3168</v>
      </c>
      <c r="B176" s="1331"/>
      <c r="C176" s="44"/>
      <c r="D176" s="1331"/>
      <c r="E176" s="1331"/>
      <c r="F176" s="3"/>
      <c r="G176" s="3"/>
      <c r="H176" s="690"/>
      <c r="I176" s="690"/>
      <c r="J176" s="690"/>
      <c r="K176" s="3"/>
      <c r="L176" s="235"/>
      <c r="M176" s="235"/>
    </row>
    <row r="177" spans="1:13" ht="20.5">
      <c r="A177" s="3" t="s">
        <v>3169</v>
      </c>
      <c r="B177" s="1331"/>
      <c r="C177" s="44"/>
      <c r="D177" s="1331"/>
      <c r="E177" s="1331"/>
      <c r="F177" s="3"/>
      <c r="G177" s="3"/>
      <c r="H177" s="690"/>
      <c r="I177" s="690"/>
      <c r="J177" s="690"/>
      <c r="K177" s="3"/>
      <c r="L177" s="235"/>
      <c r="M177" s="235"/>
    </row>
    <row r="178" spans="1:13" ht="20.5">
      <c r="A178" s="9" t="s">
        <v>0</v>
      </c>
      <c r="B178" s="1335"/>
      <c r="C178" s="42"/>
      <c r="D178" s="9"/>
      <c r="E178" s="9"/>
      <c r="F178" s="9"/>
      <c r="G178" s="29"/>
      <c r="H178" s="690"/>
      <c r="I178" s="690"/>
      <c r="J178" s="903"/>
      <c r="K178" s="1330"/>
      <c r="L178" s="36"/>
      <c r="M178" s="48"/>
    </row>
    <row r="179" spans="1:13" ht="20.5">
      <c r="A179" s="3" t="s">
        <v>3170</v>
      </c>
      <c r="B179" s="3"/>
      <c r="C179" s="44"/>
      <c r="D179" s="2"/>
      <c r="E179" s="2"/>
      <c r="F179" s="3"/>
      <c r="G179" s="3"/>
      <c r="H179" s="690"/>
      <c r="I179" s="690"/>
      <c r="J179" s="690"/>
      <c r="K179" s="3"/>
      <c r="L179" s="235"/>
      <c r="M179" s="235"/>
    </row>
    <row r="180" spans="1:13" ht="20.5">
      <c r="A180" s="3" t="s">
        <v>3171</v>
      </c>
      <c r="B180" s="3"/>
      <c r="C180" s="44"/>
      <c r="D180" s="2"/>
      <c r="E180" s="2"/>
      <c r="F180" s="3"/>
      <c r="G180" s="3"/>
      <c r="H180" s="690"/>
      <c r="I180" s="690"/>
      <c r="J180" s="690"/>
      <c r="K180" s="3"/>
      <c r="L180" s="235"/>
      <c r="M180" s="235"/>
    </row>
    <row r="181" spans="1:13" ht="20.5">
      <c r="A181" s="2269" t="s">
        <v>758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235"/>
    </row>
    <row r="182" spans="1:13" ht="20">
      <c r="A182" s="1330" t="s">
        <v>3172</v>
      </c>
      <c r="B182" s="1330"/>
      <c r="C182" s="1330"/>
      <c r="D182" s="1330"/>
      <c r="E182" s="1330"/>
      <c r="F182" s="1330"/>
      <c r="G182" s="1330"/>
      <c r="H182" s="1330"/>
      <c r="I182" s="1330"/>
      <c r="J182" s="1330"/>
      <c r="K182" s="1330"/>
      <c r="L182" s="1330"/>
      <c r="M182" s="235"/>
    </row>
    <row r="183" spans="1:13" ht="20.5">
      <c r="A183" s="1330" t="s">
        <v>3173</v>
      </c>
      <c r="B183" s="235"/>
      <c r="C183" s="2329"/>
      <c r="D183" s="905"/>
      <c r="E183" s="1333"/>
      <c r="F183" s="905"/>
      <c r="G183" s="903"/>
      <c r="H183" s="690"/>
      <c r="I183" s="690"/>
      <c r="J183" s="903"/>
      <c r="K183" s="1330"/>
      <c r="L183" s="235"/>
      <c r="M183" s="235"/>
    </row>
    <row r="184" spans="1:13">
      <c r="A184" s="2894"/>
      <c r="B184" s="2894"/>
      <c r="C184" s="2894"/>
      <c r="D184" s="2894"/>
      <c r="E184" s="2894"/>
      <c r="F184" s="2894"/>
      <c r="G184" s="2894"/>
      <c r="H184" s="2894"/>
      <c r="I184" s="2894"/>
      <c r="J184" s="2894"/>
      <c r="K184" s="2894"/>
      <c r="L184" s="2894"/>
      <c r="M184" s="2894"/>
    </row>
    <row r="185" spans="1:13">
      <c r="A185" s="2894"/>
      <c r="B185" s="2894"/>
      <c r="C185" s="2894"/>
      <c r="D185" s="2894"/>
      <c r="E185" s="2894"/>
      <c r="F185" s="2894"/>
      <c r="G185" s="2894"/>
      <c r="H185" s="2894"/>
      <c r="I185" s="2894"/>
      <c r="J185" s="2894"/>
      <c r="K185" s="2894"/>
      <c r="L185" s="2894"/>
      <c r="M185" s="2894"/>
    </row>
    <row r="186" spans="1:13">
      <c r="A186" s="2894"/>
      <c r="B186" s="2894"/>
      <c r="C186" s="2894"/>
      <c r="D186" s="2894"/>
      <c r="E186" s="2894"/>
      <c r="F186" s="2894"/>
      <c r="G186" s="2894"/>
      <c r="H186" s="2894"/>
      <c r="I186" s="2894"/>
      <c r="J186" s="2894"/>
      <c r="K186" s="2894"/>
      <c r="L186" s="2894"/>
      <c r="M186" s="2894"/>
    </row>
    <row r="187" spans="1:13" ht="20">
      <c r="A187" s="2690"/>
      <c r="B187" s="2690"/>
      <c r="C187" s="2690"/>
      <c r="D187" s="2690"/>
      <c r="E187" s="2690"/>
      <c r="F187" s="2690"/>
      <c r="G187" s="2690"/>
      <c r="H187" s="2690"/>
      <c r="I187" s="2690"/>
      <c r="J187" s="2690"/>
      <c r="K187" s="2690"/>
      <c r="L187" s="2690"/>
      <c r="M187" s="2690"/>
    </row>
    <row r="188" spans="1:13" ht="20">
      <c r="A188" s="406"/>
      <c r="B188" s="406"/>
      <c r="C188" s="406"/>
      <c r="D188" s="406"/>
      <c r="E188" s="406"/>
      <c r="F188" s="406"/>
      <c r="G188" s="406"/>
      <c r="H188" s="406"/>
      <c r="I188" s="406"/>
      <c r="J188" s="406"/>
      <c r="K188" s="406"/>
      <c r="L188" s="406"/>
      <c r="M188" s="406"/>
    </row>
    <row r="189" spans="1:13" ht="20">
      <c r="A189" s="406"/>
      <c r="B189" s="406"/>
      <c r="C189" s="406"/>
      <c r="D189" s="406"/>
      <c r="E189" s="406"/>
      <c r="F189" s="406"/>
      <c r="G189" s="406"/>
      <c r="H189" s="406"/>
      <c r="I189" s="406"/>
      <c r="J189" s="406"/>
      <c r="K189" s="406"/>
      <c r="L189" s="406"/>
      <c r="M189" s="406">
        <v>123</v>
      </c>
    </row>
    <row r="190" spans="1:13" ht="20.5">
      <c r="A190" s="410"/>
      <c r="B190" s="411"/>
      <c r="C190" s="412"/>
      <c r="D190" s="412"/>
      <c r="E190" s="412"/>
      <c r="F190" s="412"/>
      <c r="G190" s="412"/>
      <c r="H190" s="413"/>
      <c r="I190" s="414"/>
      <c r="J190" s="413"/>
      <c r="K190" s="413"/>
      <c r="L190" s="413"/>
      <c r="M190" s="413"/>
    </row>
    <row r="191" spans="1:13" ht="20.5">
      <c r="A191" s="543" t="s">
        <v>1</v>
      </c>
      <c r="B191" s="542" t="s">
        <v>2</v>
      </c>
      <c r="C191" s="39" t="s">
        <v>3</v>
      </c>
      <c r="D191" s="2695" t="s">
        <v>4</v>
      </c>
      <c r="E191" s="2714"/>
      <c r="F191" s="2714"/>
      <c r="G191" s="2715"/>
      <c r="H191" s="15" t="s">
        <v>5</v>
      </c>
      <c r="I191" s="45" t="s">
        <v>6</v>
      </c>
      <c r="J191" s="543" t="s">
        <v>7</v>
      </c>
      <c r="K191" s="543" t="s">
        <v>8</v>
      </c>
      <c r="L191" s="16" t="s">
        <v>9</v>
      </c>
      <c r="M191" s="16" t="s">
        <v>10</v>
      </c>
    </row>
    <row r="192" spans="1:13" ht="20.5">
      <c r="A192" s="10"/>
      <c r="B192" s="21" t="s">
        <v>11</v>
      </c>
      <c r="C192" s="415" t="s">
        <v>12</v>
      </c>
      <c r="D192" s="11">
        <v>1</v>
      </c>
      <c r="E192" s="11">
        <v>2</v>
      </c>
      <c r="F192" s="12">
        <v>3</v>
      </c>
      <c r="G192" s="12">
        <v>4</v>
      </c>
      <c r="H192" s="20"/>
      <c r="I192" s="13" t="s">
        <v>13</v>
      </c>
      <c r="J192" s="10" t="s">
        <v>14</v>
      </c>
      <c r="K192" s="10" t="s">
        <v>15</v>
      </c>
      <c r="L192" s="17"/>
      <c r="M192" s="17"/>
    </row>
    <row r="193" spans="1:13" ht="20.5">
      <c r="A193" s="19"/>
      <c r="B193" s="146"/>
      <c r="C193" s="146"/>
      <c r="D193" s="25"/>
      <c r="E193" s="25"/>
      <c r="F193" s="25"/>
      <c r="G193" s="25"/>
      <c r="H193" s="24"/>
      <c r="I193" s="25"/>
      <c r="J193" s="18" t="s">
        <v>16</v>
      </c>
      <c r="K193" s="18" t="s">
        <v>17</v>
      </c>
      <c r="L193" s="19"/>
      <c r="M193" s="19"/>
    </row>
    <row r="194" spans="1:13" ht="20">
      <c r="A194" s="1252" t="s">
        <v>3174</v>
      </c>
      <c r="B194" s="1236" t="s">
        <v>3175</v>
      </c>
      <c r="C194" s="46"/>
      <c r="D194" s="419"/>
      <c r="E194" s="419"/>
      <c r="F194" s="419"/>
      <c r="G194" s="419"/>
      <c r="H194" s="1252" t="s">
        <v>570</v>
      </c>
      <c r="I194" s="2398">
        <v>3000</v>
      </c>
      <c r="J194" s="59" t="s">
        <v>452</v>
      </c>
      <c r="K194" s="61" t="s">
        <v>3176</v>
      </c>
      <c r="L194" s="419" t="s">
        <v>3177</v>
      </c>
      <c r="M194" s="46" t="s">
        <v>3178</v>
      </c>
    </row>
    <row r="195" spans="1:13" ht="20">
      <c r="A195" s="109" t="s">
        <v>3179</v>
      </c>
      <c r="B195" s="763" t="s">
        <v>3180</v>
      </c>
      <c r="C195" s="110"/>
      <c r="D195" s="423"/>
      <c r="E195" s="423"/>
      <c r="F195" s="423"/>
      <c r="G195" s="423"/>
      <c r="H195" s="109" t="s">
        <v>3181</v>
      </c>
      <c r="I195" s="2399"/>
      <c r="J195" s="1224" t="s">
        <v>409</v>
      </c>
      <c r="K195" s="109" t="s">
        <v>3182</v>
      </c>
      <c r="L195" s="423" t="s">
        <v>3183</v>
      </c>
      <c r="M195" s="549" t="s">
        <v>3184</v>
      </c>
    </row>
    <row r="196" spans="1:13" ht="20">
      <c r="A196" s="109"/>
      <c r="B196" s="763" t="s">
        <v>3185</v>
      </c>
      <c r="C196" s="109" t="s">
        <v>3186</v>
      </c>
      <c r="D196" s="423"/>
      <c r="E196" s="1193" t="s">
        <v>414</v>
      </c>
      <c r="F196" s="1193" t="s">
        <v>414</v>
      </c>
      <c r="G196" s="423"/>
      <c r="H196" s="1255" t="s">
        <v>3187</v>
      </c>
      <c r="I196" s="2400">
        <v>3600</v>
      </c>
      <c r="J196" s="109"/>
      <c r="K196" s="1255" t="s">
        <v>3188</v>
      </c>
      <c r="L196" s="423" t="s">
        <v>3189</v>
      </c>
      <c r="M196" s="109"/>
    </row>
    <row r="197" spans="1:13" ht="20">
      <c r="A197" s="1255"/>
      <c r="B197" s="763" t="s">
        <v>411</v>
      </c>
      <c r="C197" s="109"/>
      <c r="D197" s="423"/>
      <c r="E197" s="423"/>
      <c r="F197" s="423"/>
      <c r="G197" s="423"/>
      <c r="H197" s="109" t="s">
        <v>3190</v>
      </c>
      <c r="I197" s="2399"/>
      <c r="J197" s="109"/>
      <c r="K197" s="109" t="s">
        <v>3191</v>
      </c>
      <c r="L197" s="423" t="s">
        <v>3192</v>
      </c>
      <c r="M197" s="109"/>
    </row>
    <row r="198" spans="1:13" ht="20">
      <c r="A198" s="1255"/>
      <c r="B198" s="763"/>
      <c r="C198" s="109"/>
      <c r="D198" s="423"/>
      <c r="E198" s="423"/>
      <c r="F198" s="423"/>
      <c r="G198" s="423"/>
      <c r="H198" s="109" t="s">
        <v>3193</v>
      </c>
      <c r="I198" s="2400">
        <v>5000</v>
      </c>
      <c r="J198" s="109"/>
      <c r="K198" s="109" t="s">
        <v>3194</v>
      </c>
      <c r="L198" s="109" t="s">
        <v>3195</v>
      </c>
      <c r="M198" s="109"/>
    </row>
    <row r="199" spans="1:13" ht="20">
      <c r="A199" s="109"/>
      <c r="B199" s="763"/>
      <c r="C199" s="109"/>
      <c r="D199" s="423"/>
      <c r="E199" s="423"/>
      <c r="F199" s="423"/>
      <c r="G199" s="423"/>
      <c r="H199" s="109" t="s">
        <v>3196</v>
      </c>
      <c r="I199" s="2399"/>
      <c r="J199" s="109"/>
      <c r="K199" s="1255"/>
      <c r="L199" s="109"/>
      <c r="M199" s="109"/>
    </row>
    <row r="200" spans="1:13" ht="20">
      <c r="A200" s="1255"/>
      <c r="B200" s="496"/>
      <c r="C200" s="215"/>
      <c r="D200" s="423"/>
      <c r="E200" s="423"/>
      <c r="F200" s="423"/>
      <c r="G200" s="423"/>
      <c r="H200" s="109" t="s">
        <v>3197</v>
      </c>
      <c r="I200" s="2400">
        <v>4800</v>
      </c>
      <c r="J200" s="109"/>
      <c r="K200" s="1255"/>
      <c r="L200" s="109"/>
      <c r="M200" s="109"/>
    </row>
    <row r="201" spans="1:13" ht="20">
      <c r="A201" s="1255"/>
      <c r="B201" s="568"/>
      <c r="C201" s="369"/>
      <c r="D201" s="423"/>
      <c r="E201" s="423"/>
      <c r="F201" s="423"/>
      <c r="G201" s="423"/>
      <c r="H201" s="1255" t="s">
        <v>3198</v>
      </c>
      <c r="I201" s="2399"/>
      <c r="J201" s="109"/>
      <c r="K201" s="1255"/>
      <c r="L201" s="109"/>
      <c r="M201" s="109"/>
    </row>
    <row r="202" spans="1:13" ht="20">
      <c r="A202" s="109"/>
      <c r="B202" s="568"/>
      <c r="C202" s="369"/>
      <c r="D202" s="423"/>
      <c r="E202" s="423"/>
      <c r="F202" s="423"/>
      <c r="G202" s="423"/>
      <c r="H202" s="109" t="s">
        <v>3199</v>
      </c>
      <c r="I202" s="2399"/>
      <c r="J202" s="496" t="s">
        <v>452</v>
      </c>
      <c r="K202" s="109"/>
      <c r="L202" s="109"/>
      <c r="M202" s="109"/>
    </row>
    <row r="203" spans="1:13" ht="20.5">
      <c r="A203" s="1255"/>
      <c r="B203" s="568"/>
      <c r="C203" s="369"/>
      <c r="D203" s="423"/>
      <c r="E203" s="423"/>
      <c r="F203" s="423"/>
      <c r="G203" s="423"/>
      <c r="H203" s="764" t="s">
        <v>2094</v>
      </c>
      <c r="I203" s="2400">
        <v>16400</v>
      </c>
      <c r="J203" s="496" t="s">
        <v>409</v>
      </c>
      <c r="K203" s="109"/>
      <c r="L203" s="423"/>
      <c r="M203" s="109"/>
    </row>
    <row r="204" spans="1:13" ht="20">
      <c r="A204" s="1255" t="s">
        <v>3200</v>
      </c>
      <c r="B204" s="763" t="s">
        <v>3175</v>
      </c>
      <c r="C204" s="496"/>
      <c r="D204" s="423"/>
      <c r="E204" s="423"/>
      <c r="F204" s="423"/>
      <c r="G204" s="423"/>
      <c r="H204" s="1255" t="s">
        <v>570</v>
      </c>
      <c r="I204" s="2400">
        <v>3000</v>
      </c>
      <c r="J204" s="369"/>
      <c r="K204" s="109" t="s">
        <v>3176</v>
      </c>
      <c r="L204" s="423" t="s">
        <v>3177</v>
      </c>
      <c r="M204" s="496" t="s">
        <v>3178</v>
      </c>
    </row>
    <row r="205" spans="1:13" ht="20">
      <c r="A205" s="109" t="s">
        <v>3201</v>
      </c>
      <c r="B205" s="763" t="s">
        <v>3180</v>
      </c>
      <c r="C205" s="110"/>
      <c r="D205" s="423"/>
      <c r="E205" s="423"/>
      <c r="F205" s="423"/>
      <c r="G205" s="423"/>
      <c r="H205" s="109" t="s">
        <v>3181</v>
      </c>
      <c r="I205" s="2399"/>
      <c r="J205" s="1224"/>
      <c r="K205" s="109" t="s">
        <v>3182</v>
      </c>
      <c r="L205" s="423" t="s">
        <v>3183</v>
      </c>
      <c r="M205" s="549" t="s">
        <v>3184</v>
      </c>
    </row>
    <row r="206" spans="1:13" ht="20">
      <c r="A206" s="109" t="s">
        <v>3202</v>
      </c>
      <c r="B206" s="763" t="s">
        <v>3185</v>
      </c>
      <c r="C206" s="109" t="s">
        <v>3186</v>
      </c>
      <c r="D206" s="423"/>
      <c r="E206" s="1193" t="s">
        <v>414</v>
      </c>
      <c r="F206" s="1193" t="s">
        <v>414</v>
      </c>
      <c r="G206" s="423"/>
      <c r="H206" s="1255" t="s">
        <v>3187</v>
      </c>
      <c r="I206" s="2400">
        <v>3600</v>
      </c>
      <c r="J206" s="109"/>
      <c r="K206" s="1255" t="s">
        <v>1093</v>
      </c>
      <c r="L206" s="423" t="s">
        <v>3189</v>
      </c>
      <c r="M206" s="109"/>
    </row>
    <row r="207" spans="1:13" ht="20">
      <c r="A207" s="109" t="s">
        <v>3203</v>
      </c>
      <c r="B207" s="763" t="s">
        <v>411</v>
      </c>
      <c r="C207" s="109"/>
      <c r="D207" s="423"/>
      <c r="E207" s="423"/>
      <c r="F207" s="423"/>
      <c r="G207" s="423"/>
      <c r="H207" s="109" t="s">
        <v>3190</v>
      </c>
      <c r="I207" s="2399"/>
      <c r="J207" s="109"/>
      <c r="K207" s="109" t="s">
        <v>3191</v>
      </c>
      <c r="L207" s="423" t="s">
        <v>3192</v>
      </c>
      <c r="M207" s="109"/>
    </row>
    <row r="208" spans="1:13" ht="20">
      <c r="A208" s="1255" t="s">
        <v>3204</v>
      </c>
      <c r="B208" s="763"/>
      <c r="C208" s="109"/>
      <c r="D208" s="423"/>
      <c r="E208" s="423"/>
      <c r="F208" s="423"/>
      <c r="G208" s="423"/>
      <c r="H208" s="109" t="s">
        <v>3205</v>
      </c>
      <c r="I208" s="2400"/>
      <c r="J208" s="109"/>
      <c r="K208" s="109" t="s">
        <v>3206</v>
      </c>
      <c r="L208" s="109" t="s">
        <v>3207</v>
      </c>
      <c r="M208" s="109"/>
    </row>
    <row r="209" spans="1:13" ht="20">
      <c r="A209" s="1255" t="s">
        <v>3208</v>
      </c>
      <c r="B209" s="763"/>
      <c r="C209" s="109"/>
      <c r="D209" s="423"/>
      <c r="E209" s="423"/>
      <c r="F209" s="423"/>
      <c r="G209" s="423"/>
      <c r="H209" s="109" t="s">
        <v>3209</v>
      </c>
      <c r="I209" s="2399"/>
      <c r="J209" s="109"/>
      <c r="K209" s="1255" t="s">
        <v>3210</v>
      </c>
      <c r="L209" s="109"/>
      <c r="M209" s="109"/>
    </row>
    <row r="210" spans="1:13" ht="20">
      <c r="A210" s="1265" t="s">
        <v>3211</v>
      </c>
      <c r="B210" s="740"/>
      <c r="C210" s="1135"/>
      <c r="D210" s="450"/>
      <c r="E210" s="450"/>
      <c r="F210" s="450"/>
      <c r="G210" s="450"/>
      <c r="H210" s="264" t="s">
        <v>3212</v>
      </c>
      <c r="I210" s="2401">
        <v>3600</v>
      </c>
      <c r="J210" s="264"/>
      <c r="K210" s="1265" t="s">
        <v>3213</v>
      </c>
      <c r="L210" s="264"/>
      <c r="M210" s="264"/>
    </row>
    <row r="211" spans="1:13" ht="20">
      <c r="A211" s="2402"/>
      <c r="B211" s="2402"/>
      <c r="C211" s="2402"/>
      <c r="D211" s="2402"/>
      <c r="E211" s="2402"/>
      <c r="F211" s="2402"/>
      <c r="G211" s="2402"/>
      <c r="H211" s="2402"/>
      <c r="I211" s="2232"/>
      <c r="J211" s="2402"/>
      <c r="K211" s="2402"/>
      <c r="L211" s="2402"/>
      <c r="M211" s="2402"/>
    </row>
    <row r="212" spans="1:13" ht="20">
      <c r="A212" s="176"/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>
        <v>124</v>
      </c>
    </row>
    <row r="213" spans="1:13" ht="20">
      <c r="A213" s="178"/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</row>
    <row r="214" spans="1:13" ht="20.5">
      <c r="A214" s="543" t="s">
        <v>1</v>
      </c>
      <c r="B214" s="542" t="s">
        <v>2</v>
      </c>
      <c r="C214" s="39" t="s">
        <v>3</v>
      </c>
      <c r="D214" s="2695" t="s">
        <v>4</v>
      </c>
      <c r="E214" s="2747"/>
      <c r="F214" s="2747"/>
      <c r="G214" s="2748"/>
      <c r="H214" s="15" t="s">
        <v>5</v>
      </c>
      <c r="I214" s="45" t="s">
        <v>6</v>
      </c>
      <c r="J214" s="543" t="s">
        <v>7</v>
      </c>
      <c r="K214" s="543" t="s">
        <v>8</v>
      </c>
      <c r="L214" s="16" t="s">
        <v>9</v>
      </c>
      <c r="M214" s="16" t="s">
        <v>10</v>
      </c>
    </row>
    <row r="215" spans="1:13" ht="20.5">
      <c r="A215" s="10"/>
      <c r="B215" s="21" t="s">
        <v>11</v>
      </c>
      <c r="C215" s="415" t="s">
        <v>12</v>
      </c>
      <c r="D215" s="11">
        <v>1</v>
      </c>
      <c r="E215" s="11">
        <v>2</v>
      </c>
      <c r="F215" s="12">
        <v>3</v>
      </c>
      <c r="G215" s="12">
        <v>4</v>
      </c>
      <c r="H215" s="20"/>
      <c r="I215" s="13" t="s">
        <v>13</v>
      </c>
      <c r="J215" s="10" t="s">
        <v>14</v>
      </c>
      <c r="K215" s="10" t="s">
        <v>15</v>
      </c>
      <c r="L215" s="17"/>
      <c r="M215" s="17"/>
    </row>
    <row r="216" spans="1:13" ht="20.5">
      <c r="A216" s="19"/>
      <c r="B216" s="146"/>
      <c r="C216" s="146"/>
      <c r="D216" s="25"/>
      <c r="E216" s="25"/>
      <c r="F216" s="25"/>
      <c r="G216" s="25"/>
      <c r="H216" s="24"/>
      <c r="I216" s="25"/>
      <c r="J216" s="18" t="s">
        <v>16</v>
      </c>
      <c r="K216" s="18" t="s">
        <v>17</v>
      </c>
      <c r="L216" s="19"/>
      <c r="M216" s="19"/>
    </row>
    <row r="217" spans="1:13" ht="20">
      <c r="A217" s="109" t="s">
        <v>3214</v>
      </c>
      <c r="B217" s="568"/>
      <c r="C217" s="369"/>
      <c r="D217" s="423"/>
      <c r="E217" s="423"/>
      <c r="F217" s="423"/>
      <c r="G217" s="423"/>
      <c r="H217" s="1255" t="s">
        <v>3215</v>
      </c>
      <c r="I217" s="2400">
        <v>3600</v>
      </c>
      <c r="J217" s="109"/>
      <c r="K217" s="1255" t="s">
        <v>3216</v>
      </c>
      <c r="L217" s="109"/>
      <c r="M217" s="109"/>
    </row>
    <row r="218" spans="1:13" ht="20">
      <c r="A218" s="1255" t="s">
        <v>3217</v>
      </c>
      <c r="B218" s="568"/>
      <c r="C218" s="369"/>
      <c r="D218" s="423"/>
      <c r="E218" s="423"/>
      <c r="F218" s="423"/>
      <c r="G218" s="423"/>
      <c r="H218" s="1255" t="s">
        <v>3218</v>
      </c>
      <c r="I218" s="2400">
        <v>3600</v>
      </c>
      <c r="J218" s="109"/>
      <c r="K218" s="109" t="s">
        <v>3219</v>
      </c>
      <c r="L218" s="109"/>
      <c r="M218" s="109"/>
    </row>
    <row r="219" spans="1:13" ht="20">
      <c r="A219" s="109" t="s">
        <v>3220</v>
      </c>
      <c r="B219" s="568"/>
      <c r="C219" s="369"/>
      <c r="D219" s="423"/>
      <c r="E219" s="423"/>
      <c r="F219" s="423"/>
      <c r="G219" s="423"/>
      <c r="H219" s="1255" t="s">
        <v>3221</v>
      </c>
      <c r="I219" s="2400">
        <v>3600</v>
      </c>
      <c r="J219" s="109"/>
      <c r="K219" s="109" t="s">
        <v>3222</v>
      </c>
      <c r="L219" s="423"/>
      <c r="M219" s="109"/>
    </row>
    <row r="220" spans="1:13" ht="20">
      <c r="A220" s="1255" t="s">
        <v>3223</v>
      </c>
      <c r="B220" s="568"/>
      <c r="C220" s="369"/>
      <c r="D220" s="423"/>
      <c r="E220" s="423"/>
      <c r="F220" s="423"/>
      <c r="G220" s="423"/>
      <c r="H220" s="109" t="s">
        <v>3224</v>
      </c>
      <c r="I220" s="2400">
        <v>3600</v>
      </c>
      <c r="J220" s="109"/>
      <c r="K220" s="109" t="s">
        <v>3225</v>
      </c>
      <c r="L220" s="423"/>
      <c r="M220" s="109"/>
    </row>
    <row r="221" spans="1:13" ht="20">
      <c r="A221" s="1255"/>
      <c r="B221" s="568"/>
      <c r="C221" s="369"/>
      <c r="D221" s="423"/>
      <c r="E221" s="423"/>
      <c r="F221" s="423"/>
      <c r="G221" s="423"/>
      <c r="H221" s="1255" t="s">
        <v>3226</v>
      </c>
      <c r="I221" s="2400"/>
      <c r="J221" s="109"/>
      <c r="K221" s="109" t="s">
        <v>3227</v>
      </c>
      <c r="L221" s="109"/>
      <c r="M221" s="2067"/>
    </row>
    <row r="222" spans="1:13" ht="20">
      <c r="A222" s="109"/>
      <c r="B222" s="568"/>
      <c r="C222" s="369"/>
      <c r="D222" s="423"/>
      <c r="E222" s="423"/>
      <c r="F222" s="423"/>
      <c r="G222" s="423"/>
      <c r="H222" s="109" t="s">
        <v>3209</v>
      </c>
      <c r="I222" s="2399"/>
      <c r="J222" s="109"/>
      <c r="K222" s="109" t="s">
        <v>3228</v>
      </c>
      <c r="L222" s="109"/>
      <c r="M222" s="2067"/>
    </row>
    <row r="223" spans="1:13" ht="20">
      <c r="A223" s="1255"/>
      <c r="B223" s="2067"/>
      <c r="C223" s="2067"/>
      <c r="D223" s="2067"/>
      <c r="E223" s="2067"/>
      <c r="F223" s="2067"/>
      <c r="G223" s="2067"/>
      <c r="H223" s="1255" t="s">
        <v>3229</v>
      </c>
      <c r="I223" s="2400">
        <v>1800</v>
      </c>
      <c r="J223" s="109"/>
      <c r="K223" s="109" t="s">
        <v>3230</v>
      </c>
      <c r="L223" s="109"/>
      <c r="M223" s="2067"/>
    </row>
    <row r="224" spans="1:13" ht="20.5">
      <c r="A224" s="109"/>
      <c r="B224" s="2348"/>
      <c r="C224" s="1227"/>
      <c r="D224" s="2348"/>
      <c r="E224" s="2348"/>
      <c r="F224" s="2348"/>
      <c r="G224" s="2348"/>
      <c r="H224" s="154" t="s">
        <v>3231</v>
      </c>
      <c r="I224" s="2400">
        <v>1800</v>
      </c>
      <c r="J224" s="109"/>
      <c r="K224" s="109" t="s">
        <v>3232</v>
      </c>
      <c r="L224" s="109"/>
      <c r="M224" s="2067"/>
    </row>
    <row r="225" spans="1:13" ht="20.5">
      <c r="A225" s="1105"/>
      <c r="B225" s="1105"/>
      <c r="C225" s="1105"/>
      <c r="D225" s="1105"/>
      <c r="E225" s="1105"/>
      <c r="F225" s="1105"/>
      <c r="G225" s="1105"/>
      <c r="H225" s="291"/>
      <c r="I225" s="2403"/>
      <c r="J225" s="109"/>
      <c r="K225" s="109"/>
      <c r="L225" s="109"/>
      <c r="M225" s="2067"/>
    </row>
    <row r="226" spans="1:13" ht="20">
      <c r="A226" s="109"/>
      <c r="B226" s="122"/>
      <c r="C226" s="2404"/>
      <c r="D226" s="423"/>
      <c r="E226" s="423"/>
      <c r="F226" s="423"/>
      <c r="G226" s="595"/>
      <c r="H226" s="154" t="s">
        <v>3233</v>
      </c>
      <c r="I226" s="2405">
        <v>8000</v>
      </c>
      <c r="J226" s="369" t="s">
        <v>452</v>
      </c>
      <c r="K226" s="423" t="s">
        <v>3234</v>
      </c>
      <c r="L226" s="109"/>
      <c r="M226" s="423"/>
    </row>
    <row r="227" spans="1:13" ht="20">
      <c r="A227" s="317"/>
      <c r="B227" s="154"/>
      <c r="C227" s="156"/>
      <c r="D227" s="423"/>
      <c r="E227" s="423"/>
      <c r="F227" s="423"/>
      <c r="G227" s="423"/>
      <c r="H227" s="291" t="s">
        <v>3235</v>
      </c>
      <c r="I227" s="569"/>
      <c r="J227" s="1224" t="s">
        <v>409</v>
      </c>
      <c r="K227" s="109" t="s">
        <v>3236</v>
      </c>
      <c r="L227" s="156"/>
      <c r="M227" s="423"/>
    </row>
    <row r="228" spans="1:13" ht="20.5">
      <c r="A228" s="317"/>
      <c r="B228" s="109"/>
      <c r="C228" s="423"/>
      <c r="D228" s="423"/>
      <c r="E228" s="423"/>
      <c r="F228" s="423"/>
      <c r="G228" s="423"/>
      <c r="H228" s="2406" t="s">
        <v>2094</v>
      </c>
      <c r="I228" s="2403">
        <v>39800</v>
      </c>
      <c r="J228" s="109"/>
      <c r="K228" s="109"/>
      <c r="L228" s="156"/>
      <c r="M228" s="423"/>
    </row>
    <row r="229" spans="1:13" ht="20">
      <c r="A229" s="2222"/>
      <c r="B229" s="109"/>
      <c r="C229" s="2358"/>
      <c r="D229" s="423"/>
      <c r="E229" s="423"/>
      <c r="F229" s="423"/>
      <c r="G229" s="423"/>
      <c r="H229" s="119"/>
      <c r="I229" s="110"/>
      <c r="J229" s="369"/>
      <c r="K229" s="109"/>
      <c r="L229" s="154"/>
      <c r="M229" s="423"/>
    </row>
    <row r="230" spans="1:13" ht="20.5">
      <c r="A230" s="387"/>
      <c r="B230" s="711"/>
      <c r="C230" s="389"/>
      <c r="D230" s="390"/>
      <c r="E230" s="390"/>
      <c r="F230" s="390"/>
      <c r="G230" s="712"/>
      <c r="H230" s="455" t="s">
        <v>397</v>
      </c>
      <c r="I230" s="1194">
        <v>56200</v>
      </c>
      <c r="J230" s="2407"/>
      <c r="K230" s="714"/>
      <c r="L230" s="715"/>
      <c r="M230" s="716"/>
    </row>
    <row r="231" spans="1:13" ht="20.5">
      <c r="A231" s="394"/>
      <c r="B231" s="717"/>
      <c r="C231" s="141"/>
      <c r="D231" s="142"/>
      <c r="E231" s="142"/>
      <c r="F231" s="142"/>
      <c r="G231" s="718"/>
      <c r="H231" s="2698" t="s">
        <v>18</v>
      </c>
      <c r="I231" s="2699"/>
      <c r="J231" s="2700"/>
      <c r="K231" s="719"/>
      <c r="L231" s="720"/>
      <c r="M231" s="721"/>
    </row>
    <row r="232" spans="1:13">
      <c r="A232" s="2732" t="s">
        <v>3237</v>
      </c>
      <c r="B232" s="2733"/>
      <c r="C232" s="2733"/>
      <c r="D232" s="2733"/>
      <c r="E232" s="2733"/>
      <c r="F232" s="2733"/>
      <c r="G232" s="2734"/>
      <c r="H232" s="2722" t="s">
        <v>3238</v>
      </c>
      <c r="I232" s="2723"/>
      <c r="J232" s="2724"/>
      <c r="K232" s="2733" t="s">
        <v>3239</v>
      </c>
      <c r="L232" s="2733"/>
      <c r="M232" s="2734"/>
    </row>
    <row r="233" spans="1:13">
      <c r="A233" s="2719"/>
      <c r="B233" s="2720"/>
      <c r="C233" s="2720"/>
      <c r="D233" s="2720"/>
      <c r="E233" s="2720"/>
      <c r="F233" s="2720"/>
      <c r="G233" s="2721"/>
      <c r="H233" s="2725"/>
      <c r="I233" s="2726"/>
      <c r="J233" s="2727"/>
      <c r="K233" s="2720"/>
      <c r="L233" s="2720"/>
      <c r="M233" s="2721"/>
    </row>
    <row r="236" spans="1:13" ht="20">
      <c r="A236" s="235"/>
      <c r="B236" s="235"/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>
        <v>125</v>
      </c>
    </row>
    <row r="237" spans="1:13" ht="20">
      <c r="A237" s="235"/>
      <c r="B237" s="235"/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</row>
    <row r="238" spans="1:13" ht="20.5">
      <c r="A238" s="2" t="s">
        <v>3240</v>
      </c>
      <c r="B238" s="3"/>
      <c r="C238" s="4"/>
      <c r="D238" s="4"/>
      <c r="E238" s="4"/>
      <c r="F238" s="4"/>
      <c r="G238" s="4"/>
      <c r="H238" s="3"/>
      <c r="I238" s="690"/>
      <c r="J238" s="3"/>
      <c r="K238" s="3"/>
      <c r="L238" s="3"/>
      <c r="M238" s="1330"/>
    </row>
    <row r="239" spans="1:13" ht="20.5">
      <c r="A239" s="2691" t="s">
        <v>725</v>
      </c>
      <c r="B239" s="2691"/>
      <c r="C239" s="2691"/>
      <c r="D239" s="2691"/>
      <c r="E239" s="2691"/>
      <c r="F239" s="2691"/>
      <c r="G239" s="2691"/>
      <c r="H239" s="2691"/>
      <c r="I239" s="2691"/>
      <c r="J239" s="2691"/>
      <c r="K239" s="2691"/>
      <c r="L239" s="2691"/>
      <c r="M239" s="2691"/>
    </row>
    <row r="240" spans="1:13" s="214" customFormat="1" ht="21" customHeight="1">
      <c r="A240" s="1329" t="s">
        <v>2968</v>
      </c>
      <c r="B240" s="1333"/>
      <c r="C240" s="1333"/>
      <c r="D240" s="1333"/>
      <c r="E240" s="1333"/>
      <c r="F240" s="1333"/>
      <c r="G240" s="1333"/>
      <c r="H240" s="1333"/>
      <c r="I240" s="1333"/>
      <c r="J240" s="1333"/>
      <c r="K240" s="1333"/>
      <c r="L240" s="1333"/>
      <c r="M240" s="1333"/>
    </row>
    <row r="241" spans="1:1023 1025:2047 2049:3071 3073:4095 4097:5119 5121:6143 6145:7167 7169:8191 8193:9215 9217:10239 10241:11263 11265:12287 12289:13311 13313:14335 14337:15359 15361:16383" s="214" customFormat="1" ht="21" customHeight="1">
      <c r="A241" s="1331" t="s">
        <v>2969</v>
      </c>
      <c r="B241" s="1331"/>
      <c r="C241" s="44"/>
      <c r="D241" s="1331"/>
      <c r="E241" s="1331"/>
      <c r="F241" s="1331"/>
      <c r="G241" s="905"/>
      <c r="H241" s="7"/>
      <c r="I241" s="2326"/>
      <c r="J241" s="905"/>
      <c r="K241" s="905"/>
      <c r="L241" s="274"/>
      <c r="M241" s="235"/>
    </row>
    <row r="242" spans="1:1023 1025:2047 2049:3071 3073:4095 4097:5119 5121:6143 6145:7167 7169:8191 8193:9215 9217:10239 10241:11263 11265:12287 12289:13311 13313:14335 14337:15359 15361:16383" s="214" customFormat="1" ht="21" customHeight="1">
      <c r="A242" s="1331" t="s">
        <v>3163</v>
      </c>
      <c r="B242" s="397"/>
      <c r="C242" s="398"/>
      <c r="D242" s="397"/>
      <c r="E242" s="1215"/>
      <c r="F242" s="1215"/>
      <c r="G242" s="399"/>
      <c r="H242" s="1"/>
      <c r="I242" s="2327"/>
      <c r="J242" s="274"/>
      <c r="K242" s="274"/>
      <c r="L242" s="274"/>
      <c r="M242" s="235"/>
    </row>
    <row r="243" spans="1:1023 1025:2047 2049:3071 3073:4095 4097:5119 5121:6143 6145:7167 7169:8191 8193:9215 9217:10239 10241:11263 11265:12287 12289:13311 13313:14335 14337:15359 15361:16383" s="214" customFormat="1" ht="21" customHeight="1">
      <c r="A243" s="235" t="s">
        <v>2971</v>
      </c>
      <c r="B243" s="397"/>
      <c r="C243" s="398"/>
      <c r="D243" s="397"/>
      <c r="E243" s="1215"/>
      <c r="F243" s="1215"/>
      <c r="G243" s="399"/>
      <c r="H243" s="1"/>
      <c r="I243" s="2327"/>
      <c r="J243" s="274"/>
      <c r="K243" s="274"/>
      <c r="L243" s="274"/>
      <c r="M243" s="235"/>
      <c r="Q243" s="214" t="s">
        <v>50</v>
      </c>
    </row>
    <row r="244" spans="1:1023 1025:2047 2049:3071 3073:4095 4097:5119 5121:6143 6145:7167 7169:8191 8193:9215 9217:10239 10241:11263 11265:12287 12289:13311 13313:14335 14337:15359 15361:16383" s="214" customFormat="1" ht="21" customHeight="1">
      <c r="A244" s="1330" t="s">
        <v>2972</v>
      </c>
    </row>
    <row r="245" spans="1:1023 1025:2047 2049:3071 3073:4095 4097:5119 5121:6143 6145:7167 7169:8191 8193:9215 9217:10239 10241:11263 11265:12287 12289:13311 13313:14335 14337:15359 15361:16383" s="214" customFormat="1" ht="21" customHeight="1">
      <c r="A245" s="2713" t="s">
        <v>2973</v>
      </c>
      <c r="B245" s="2713"/>
      <c r="C245" s="2713"/>
      <c r="D245" s="2713"/>
      <c r="E245" s="2713"/>
      <c r="F245" s="2713"/>
      <c r="G245" s="2713"/>
      <c r="H245" s="2713"/>
      <c r="I245" s="2713"/>
      <c r="J245" s="2713"/>
      <c r="K245" s="2713"/>
      <c r="L245" s="2713"/>
      <c r="M245" s="2713"/>
      <c r="N245" s="2713"/>
      <c r="O245" s="2713"/>
    </row>
    <row r="246" spans="1:1023 1025:2047 2049:3071 3073:4095 4097:5119 5121:6143 6145:7167 7169:8191 8193:9215 9217:10239 10241:11263 11265:12287 12289:13311 13313:14335 14337:15359 15361:16383" s="214" customFormat="1" ht="21" customHeight="1">
      <c r="A246" s="2" t="s">
        <v>3241</v>
      </c>
      <c r="B246" s="2"/>
      <c r="C246" s="44"/>
      <c r="D246" s="2"/>
      <c r="E246" s="2328"/>
      <c r="F246" s="2"/>
      <c r="G246" s="2"/>
      <c r="H246" s="690"/>
      <c r="I246" s="690"/>
      <c r="J246" s="690"/>
      <c r="K246" s="3"/>
      <c r="L246" s="235"/>
      <c r="M246" s="235"/>
    </row>
    <row r="247" spans="1:1023 1025:2047 2049:3071 3073:4095 4097:5119 5121:6143 6145:7167 7169:8191 8193:9215 9217:10239 10241:11263 11265:12287 12289:13311 13313:14335 14337:15359 15361:16383" ht="20.5">
      <c r="A247" s="1331" t="s">
        <v>3242</v>
      </c>
      <c r="B247" s="1331"/>
      <c r="C247" s="1331"/>
      <c r="D247" s="1331"/>
      <c r="E247" s="1331"/>
      <c r="F247" s="4"/>
      <c r="G247" s="3"/>
      <c r="H247" s="690"/>
      <c r="I247" s="690"/>
      <c r="J247" s="690"/>
      <c r="K247" s="3"/>
      <c r="L247" s="235"/>
      <c r="M247" s="235"/>
    </row>
    <row r="248" spans="1:1023 1025:2047 2049:3071 3073:4095 4097:5119 5121:6143 6145:7167 7169:8191 8193:9215 9217:10239 10241:11263 11265:12287 12289:13311 13313:14335 14337:15359 15361:16383" s="214" customFormat="1" ht="21" customHeight="1">
      <c r="A248" s="1330" t="s">
        <v>3243</v>
      </c>
      <c r="B248" s="1330"/>
      <c r="C248" s="1330"/>
      <c r="D248" s="1330"/>
      <c r="E248" s="1330"/>
      <c r="F248" s="3"/>
      <c r="G248" s="3"/>
      <c r="H248" s="690"/>
      <c r="I248" s="690"/>
      <c r="J248" s="690"/>
      <c r="K248" s="3"/>
      <c r="L248" s="235"/>
      <c r="M248" s="235"/>
    </row>
    <row r="249" spans="1:1023 1025:2047 2049:3071 3073:4095 4097:5119 5121:6143 6145:7167 7169:8191 8193:9215 9217:10239 10241:11263 11265:12287 12289:13311 13313:14335 14337:15359 15361:16383" s="214" customFormat="1" ht="21" customHeight="1">
      <c r="A249" s="3" t="s">
        <v>2976</v>
      </c>
      <c r="B249" s="1331"/>
      <c r="C249" s="44"/>
      <c r="D249" s="1331"/>
      <c r="E249" s="1331"/>
      <c r="F249" s="3"/>
      <c r="G249" s="3"/>
      <c r="H249" s="690"/>
      <c r="I249" s="690"/>
      <c r="J249" s="690"/>
      <c r="K249" s="3"/>
      <c r="L249" s="235"/>
      <c r="M249" s="235"/>
    </row>
    <row r="250" spans="1:1023 1025:2047 2049:3071 3073:4095 4097:5119 5121:6143 6145:7167 7169:8191 8193:9215 9217:10239 10241:11263 11265:12287 12289:13311 13313:14335 14337:15359 15361:16383" s="214" customFormat="1" ht="21" customHeight="1">
      <c r="A250" s="3" t="s">
        <v>3244</v>
      </c>
      <c r="B250" s="1331"/>
      <c r="C250" s="44"/>
      <c r="D250" s="1331"/>
      <c r="E250" s="1331"/>
      <c r="F250" s="3"/>
      <c r="G250" s="3"/>
      <c r="H250" s="690"/>
      <c r="I250" s="690"/>
      <c r="J250" s="690"/>
      <c r="K250" s="3"/>
      <c r="L250" s="235"/>
      <c r="M250" s="235"/>
    </row>
    <row r="251" spans="1:1023 1025:2047 2049:3071 3073:4095 4097:5119 5121:6143 6145:7167 7169:8191 8193:9215 9217:10239 10241:11263 11265:12287 12289:13311 13313:14335 14337:15359 15361:16383" s="214" customFormat="1" ht="21" customHeight="1">
      <c r="A251" s="3" t="s">
        <v>3245</v>
      </c>
      <c r="B251" s="3"/>
      <c r="C251" s="44"/>
      <c r="D251" s="2"/>
      <c r="E251" s="2"/>
      <c r="F251" s="3"/>
      <c r="G251" s="3"/>
      <c r="H251" s="690"/>
      <c r="I251" s="690"/>
      <c r="J251" s="690"/>
      <c r="K251" s="3"/>
      <c r="L251" s="235"/>
      <c r="M251" s="235"/>
      <c r="R251" s="214" t="s">
        <v>50</v>
      </c>
    </row>
    <row r="252" spans="1:1023 1025:2047 2049:3071 3073:4095 4097:5119 5121:6143 6145:7167 7169:8191 8193:9215 9217:10239 10241:11263 11265:12287 12289:13311 13313:14335 14337:15359 15361:16383" s="214" customFormat="1" ht="21" customHeight="1">
      <c r="A252" s="2" t="s">
        <v>3246</v>
      </c>
      <c r="B252" s="3"/>
      <c r="C252" s="44"/>
      <c r="D252" s="2"/>
      <c r="E252" s="2"/>
      <c r="F252" s="3"/>
      <c r="G252" s="3"/>
      <c r="H252" s="690"/>
      <c r="I252" s="690"/>
      <c r="J252" s="690"/>
      <c r="K252" s="3"/>
      <c r="L252" s="235"/>
      <c r="M252" s="235"/>
    </row>
    <row r="253" spans="1:1023 1025:2047 2049:3071 3073:4095 4097:5119 5121:6143 6145:7167 7169:8191 8193:9215 9217:10239 10241:11263 11265:12287 12289:13311 13313:14335 14337:15359 15361:16383" s="214" customFormat="1" ht="21" customHeight="1">
      <c r="A253" s="3" t="s">
        <v>3247</v>
      </c>
      <c r="B253" s="3"/>
      <c r="C253" s="44"/>
      <c r="D253" s="2"/>
      <c r="E253" s="2"/>
      <c r="F253" s="3"/>
      <c r="G253" s="3"/>
      <c r="H253" s="690"/>
      <c r="I253" s="690"/>
      <c r="J253" s="690"/>
      <c r="K253" s="3"/>
      <c r="L253" s="235"/>
      <c r="M253" s="235"/>
    </row>
    <row r="254" spans="1:1023 1025:2047 2049:3071 3073:4095 4097:5119 5121:6143 6145:7167 7169:8191 8193:9215 9217:10239 10241:11263 11265:12287 12289:13311 13313:14335 14337:15359 15361:16383" s="214" customFormat="1" ht="21" customHeight="1">
      <c r="A254" s="3" t="s">
        <v>3248</v>
      </c>
      <c r="B254" s="3"/>
      <c r="C254" s="44"/>
      <c r="D254" s="2"/>
      <c r="E254" s="2"/>
      <c r="F254" s="3"/>
      <c r="G254" s="3"/>
      <c r="H254" s="690"/>
      <c r="I254" s="690"/>
      <c r="J254" s="690"/>
      <c r="K254" s="3"/>
      <c r="L254" s="235"/>
      <c r="M254" s="235"/>
    </row>
    <row r="255" spans="1:1023 1025:2047 2049:3071 3073:4095 4097:5119 5121:6143 6145:7167 7169:8191 8193:9215 9217:10239 10241:11263 11265:12287 12289:13311 13313:14335 14337:15359 15361:16383" s="214" customFormat="1" ht="21" customHeight="1">
      <c r="A255" s="3" t="s">
        <v>3249</v>
      </c>
      <c r="B255" s="3"/>
      <c r="C255" s="44"/>
      <c r="D255" s="2"/>
      <c r="E255" s="2"/>
      <c r="F255" s="3"/>
      <c r="G255" s="3"/>
      <c r="H255" s="690"/>
      <c r="I255" s="690"/>
      <c r="J255" s="690"/>
      <c r="K255" s="3"/>
      <c r="L255" s="235"/>
      <c r="M255" s="235"/>
    </row>
    <row r="256" spans="1:1023 1025:2047 2049:3071 3073:4095 4097:5119 5121:6143 6145:7167 7169:8191 8193:9215 9217:10239 10241:11263 11265:12287 12289:13311 13313:14335 14337:15359 15361:16383" s="3" customFormat="1" ht="21" customHeight="1">
      <c r="A256" s="3" t="s">
        <v>3250</v>
      </c>
      <c r="AG256" s="3" t="s">
        <v>3249</v>
      </c>
      <c r="AI256" s="3" t="s">
        <v>3249</v>
      </c>
      <c r="AK256" s="3" t="s">
        <v>3249</v>
      </c>
      <c r="AM256" s="3" t="s">
        <v>3249</v>
      </c>
      <c r="AO256" s="3" t="s">
        <v>3249</v>
      </c>
      <c r="AQ256" s="3" t="s">
        <v>3249</v>
      </c>
      <c r="AS256" s="3" t="s">
        <v>3249</v>
      </c>
      <c r="AU256" s="3" t="s">
        <v>3249</v>
      </c>
      <c r="AW256" s="3" t="s">
        <v>3249</v>
      </c>
      <c r="AY256" s="3" t="s">
        <v>3249</v>
      </c>
      <c r="BA256" s="3" t="s">
        <v>3249</v>
      </c>
      <c r="BC256" s="3" t="s">
        <v>3249</v>
      </c>
      <c r="BE256" s="3" t="s">
        <v>3249</v>
      </c>
      <c r="BG256" s="3" t="s">
        <v>3249</v>
      </c>
      <c r="BI256" s="3" t="s">
        <v>3249</v>
      </c>
      <c r="BK256" s="3" t="s">
        <v>3249</v>
      </c>
      <c r="BM256" s="3" t="s">
        <v>3249</v>
      </c>
      <c r="BO256" s="3" t="s">
        <v>3249</v>
      </c>
      <c r="BQ256" s="3" t="s">
        <v>3249</v>
      </c>
      <c r="BS256" s="3" t="s">
        <v>3249</v>
      </c>
      <c r="BU256" s="3" t="s">
        <v>3249</v>
      </c>
      <c r="BW256" s="3" t="s">
        <v>3249</v>
      </c>
      <c r="BY256" s="3" t="s">
        <v>3249</v>
      </c>
      <c r="CA256" s="3" t="s">
        <v>3249</v>
      </c>
      <c r="CC256" s="3" t="s">
        <v>3249</v>
      </c>
      <c r="CE256" s="3" t="s">
        <v>3249</v>
      </c>
      <c r="CG256" s="3" t="s">
        <v>3249</v>
      </c>
      <c r="CI256" s="3" t="s">
        <v>3249</v>
      </c>
      <c r="CK256" s="3" t="s">
        <v>3249</v>
      </c>
      <c r="CM256" s="3" t="s">
        <v>3249</v>
      </c>
      <c r="CO256" s="3" t="s">
        <v>3249</v>
      </c>
      <c r="CQ256" s="3" t="s">
        <v>3249</v>
      </c>
      <c r="CS256" s="3" t="s">
        <v>3249</v>
      </c>
      <c r="CU256" s="3" t="s">
        <v>3249</v>
      </c>
      <c r="CW256" s="3" t="s">
        <v>3249</v>
      </c>
      <c r="CY256" s="3" t="s">
        <v>3249</v>
      </c>
      <c r="DA256" s="3" t="s">
        <v>3249</v>
      </c>
      <c r="DC256" s="3" t="s">
        <v>3249</v>
      </c>
      <c r="DE256" s="3" t="s">
        <v>3249</v>
      </c>
      <c r="DG256" s="3" t="s">
        <v>3249</v>
      </c>
      <c r="DI256" s="3" t="s">
        <v>3249</v>
      </c>
      <c r="DK256" s="3" t="s">
        <v>3249</v>
      </c>
      <c r="DM256" s="3" t="s">
        <v>3249</v>
      </c>
      <c r="DO256" s="3" t="s">
        <v>3249</v>
      </c>
      <c r="DQ256" s="3" t="s">
        <v>3249</v>
      </c>
      <c r="DS256" s="3" t="s">
        <v>3249</v>
      </c>
      <c r="DU256" s="3" t="s">
        <v>3249</v>
      </c>
      <c r="DW256" s="3" t="s">
        <v>3249</v>
      </c>
      <c r="DY256" s="3" t="s">
        <v>3249</v>
      </c>
      <c r="EA256" s="3" t="s">
        <v>3249</v>
      </c>
      <c r="EC256" s="3" t="s">
        <v>3249</v>
      </c>
      <c r="EE256" s="3" t="s">
        <v>3249</v>
      </c>
      <c r="EG256" s="3" t="s">
        <v>3249</v>
      </c>
      <c r="EI256" s="3" t="s">
        <v>3249</v>
      </c>
      <c r="EK256" s="3" t="s">
        <v>3249</v>
      </c>
      <c r="EM256" s="3" t="s">
        <v>3249</v>
      </c>
      <c r="EO256" s="3" t="s">
        <v>3249</v>
      </c>
      <c r="EQ256" s="3" t="s">
        <v>3249</v>
      </c>
      <c r="ES256" s="3" t="s">
        <v>3249</v>
      </c>
      <c r="EU256" s="3" t="s">
        <v>3249</v>
      </c>
      <c r="EW256" s="3" t="s">
        <v>3249</v>
      </c>
      <c r="EY256" s="3" t="s">
        <v>3249</v>
      </c>
      <c r="FA256" s="3" t="s">
        <v>3249</v>
      </c>
      <c r="FC256" s="3" t="s">
        <v>3249</v>
      </c>
      <c r="FE256" s="3" t="s">
        <v>3249</v>
      </c>
      <c r="FG256" s="3" t="s">
        <v>3249</v>
      </c>
      <c r="FI256" s="3" t="s">
        <v>3249</v>
      </c>
      <c r="FK256" s="3" t="s">
        <v>3249</v>
      </c>
      <c r="FM256" s="3" t="s">
        <v>3249</v>
      </c>
      <c r="FO256" s="3" t="s">
        <v>3249</v>
      </c>
      <c r="FQ256" s="3" t="s">
        <v>3249</v>
      </c>
      <c r="FS256" s="3" t="s">
        <v>3249</v>
      </c>
      <c r="FU256" s="3" t="s">
        <v>3249</v>
      </c>
      <c r="FW256" s="3" t="s">
        <v>3249</v>
      </c>
      <c r="FY256" s="3" t="s">
        <v>3249</v>
      </c>
      <c r="GA256" s="3" t="s">
        <v>3249</v>
      </c>
      <c r="GC256" s="3" t="s">
        <v>3249</v>
      </c>
      <c r="GE256" s="3" t="s">
        <v>3249</v>
      </c>
      <c r="GG256" s="3" t="s">
        <v>3249</v>
      </c>
      <c r="GI256" s="3" t="s">
        <v>3249</v>
      </c>
      <c r="GK256" s="3" t="s">
        <v>3249</v>
      </c>
      <c r="GM256" s="3" t="s">
        <v>3249</v>
      </c>
      <c r="GO256" s="3" t="s">
        <v>3249</v>
      </c>
      <c r="GQ256" s="3" t="s">
        <v>3249</v>
      </c>
      <c r="GS256" s="3" t="s">
        <v>3249</v>
      </c>
      <c r="GU256" s="3" t="s">
        <v>3249</v>
      </c>
      <c r="GW256" s="3" t="s">
        <v>3249</v>
      </c>
      <c r="GY256" s="3" t="s">
        <v>3249</v>
      </c>
      <c r="HA256" s="3" t="s">
        <v>3249</v>
      </c>
      <c r="HC256" s="3" t="s">
        <v>3249</v>
      </c>
      <c r="HE256" s="3" t="s">
        <v>3249</v>
      </c>
      <c r="HG256" s="3" t="s">
        <v>3249</v>
      </c>
      <c r="HI256" s="3" t="s">
        <v>3249</v>
      </c>
      <c r="HK256" s="3" t="s">
        <v>3249</v>
      </c>
      <c r="HM256" s="3" t="s">
        <v>3249</v>
      </c>
      <c r="HO256" s="3" t="s">
        <v>3249</v>
      </c>
      <c r="HQ256" s="3" t="s">
        <v>3249</v>
      </c>
      <c r="HS256" s="3" t="s">
        <v>3249</v>
      </c>
      <c r="HU256" s="3" t="s">
        <v>3249</v>
      </c>
      <c r="HW256" s="3" t="s">
        <v>3249</v>
      </c>
      <c r="HY256" s="3" t="s">
        <v>3249</v>
      </c>
      <c r="IA256" s="3" t="s">
        <v>3249</v>
      </c>
      <c r="IC256" s="3" t="s">
        <v>3249</v>
      </c>
      <c r="IE256" s="3" t="s">
        <v>3249</v>
      </c>
      <c r="IG256" s="3" t="s">
        <v>3249</v>
      </c>
      <c r="II256" s="3" t="s">
        <v>3249</v>
      </c>
      <c r="IK256" s="3" t="s">
        <v>3249</v>
      </c>
      <c r="IM256" s="3" t="s">
        <v>3249</v>
      </c>
      <c r="IO256" s="3" t="s">
        <v>3249</v>
      </c>
      <c r="IQ256" s="3" t="s">
        <v>3249</v>
      </c>
      <c r="IS256" s="3" t="s">
        <v>3249</v>
      </c>
      <c r="IU256" s="3" t="s">
        <v>3249</v>
      </c>
      <c r="IW256" s="3" t="s">
        <v>3249</v>
      </c>
      <c r="IY256" s="3" t="s">
        <v>3249</v>
      </c>
      <c r="JA256" s="3" t="s">
        <v>3249</v>
      </c>
      <c r="JC256" s="3" t="s">
        <v>3249</v>
      </c>
      <c r="JE256" s="3" t="s">
        <v>3249</v>
      </c>
      <c r="JG256" s="3" t="s">
        <v>3249</v>
      </c>
      <c r="JI256" s="3" t="s">
        <v>3249</v>
      </c>
      <c r="JK256" s="3" t="s">
        <v>3249</v>
      </c>
      <c r="JM256" s="3" t="s">
        <v>3249</v>
      </c>
      <c r="JO256" s="3" t="s">
        <v>3249</v>
      </c>
      <c r="JQ256" s="3" t="s">
        <v>3249</v>
      </c>
      <c r="JS256" s="3" t="s">
        <v>3249</v>
      </c>
      <c r="JU256" s="3" t="s">
        <v>3249</v>
      </c>
      <c r="JW256" s="3" t="s">
        <v>3249</v>
      </c>
      <c r="JY256" s="3" t="s">
        <v>3249</v>
      </c>
      <c r="KA256" s="3" t="s">
        <v>3249</v>
      </c>
      <c r="KC256" s="3" t="s">
        <v>3249</v>
      </c>
      <c r="KE256" s="3" t="s">
        <v>3249</v>
      </c>
      <c r="KG256" s="3" t="s">
        <v>3249</v>
      </c>
      <c r="KI256" s="3" t="s">
        <v>3249</v>
      </c>
      <c r="KK256" s="3" t="s">
        <v>3249</v>
      </c>
      <c r="KM256" s="3" t="s">
        <v>3249</v>
      </c>
      <c r="KO256" s="3" t="s">
        <v>3249</v>
      </c>
      <c r="KQ256" s="3" t="s">
        <v>3249</v>
      </c>
      <c r="KS256" s="3" t="s">
        <v>3249</v>
      </c>
      <c r="KU256" s="3" t="s">
        <v>3249</v>
      </c>
      <c r="KW256" s="3" t="s">
        <v>3249</v>
      </c>
      <c r="KY256" s="3" t="s">
        <v>3249</v>
      </c>
      <c r="LA256" s="3" t="s">
        <v>3249</v>
      </c>
      <c r="LC256" s="3" t="s">
        <v>3249</v>
      </c>
      <c r="LE256" s="3" t="s">
        <v>3249</v>
      </c>
      <c r="LG256" s="3" t="s">
        <v>3249</v>
      </c>
      <c r="LI256" s="3" t="s">
        <v>3249</v>
      </c>
      <c r="LK256" s="3" t="s">
        <v>3249</v>
      </c>
      <c r="LM256" s="3" t="s">
        <v>3249</v>
      </c>
      <c r="LO256" s="3" t="s">
        <v>3249</v>
      </c>
      <c r="LQ256" s="3" t="s">
        <v>3249</v>
      </c>
      <c r="LS256" s="3" t="s">
        <v>3249</v>
      </c>
      <c r="LU256" s="3" t="s">
        <v>3249</v>
      </c>
      <c r="LW256" s="3" t="s">
        <v>3249</v>
      </c>
      <c r="LY256" s="3" t="s">
        <v>3249</v>
      </c>
      <c r="MA256" s="3" t="s">
        <v>3249</v>
      </c>
      <c r="MC256" s="3" t="s">
        <v>3249</v>
      </c>
      <c r="ME256" s="3" t="s">
        <v>3249</v>
      </c>
      <c r="MG256" s="3" t="s">
        <v>3249</v>
      </c>
      <c r="MI256" s="3" t="s">
        <v>3249</v>
      </c>
      <c r="MK256" s="3" t="s">
        <v>3249</v>
      </c>
      <c r="MM256" s="3" t="s">
        <v>3249</v>
      </c>
      <c r="MO256" s="3" t="s">
        <v>3249</v>
      </c>
      <c r="MQ256" s="3" t="s">
        <v>3249</v>
      </c>
      <c r="MS256" s="3" t="s">
        <v>3249</v>
      </c>
      <c r="MU256" s="3" t="s">
        <v>3249</v>
      </c>
      <c r="MW256" s="3" t="s">
        <v>3249</v>
      </c>
      <c r="MY256" s="3" t="s">
        <v>3249</v>
      </c>
      <c r="NA256" s="3" t="s">
        <v>3249</v>
      </c>
      <c r="NC256" s="3" t="s">
        <v>3249</v>
      </c>
      <c r="NE256" s="3" t="s">
        <v>3249</v>
      </c>
      <c r="NG256" s="3" t="s">
        <v>3249</v>
      </c>
      <c r="NI256" s="3" t="s">
        <v>3249</v>
      </c>
      <c r="NK256" s="3" t="s">
        <v>3249</v>
      </c>
      <c r="NM256" s="3" t="s">
        <v>3249</v>
      </c>
      <c r="NO256" s="3" t="s">
        <v>3249</v>
      </c>
      <c r="NQ256" s="3" t="s">
        <v>3249</v>
      </c>
      <c r="NS256" s="3" t="s">
        <v>3249</v>
      </c>
      <c r="NU256" s="3" t="s">
        <v>3249</v>
      </c>
      <c r="NW256" s="3" t="s">
        <v>3249</v>
      </c>
      <c r="NY256" s="3" t="s">
        <v>3249</v>
      </c>
      <c r="OA256" s="3" t="s">
        <v>3249</v>
      </c>
      <c r="OC256" s="3" t="s">
        <v>3249</v>
      </c>
      <c r="OE256" s="3" t="s">
        <v>3249</v>
      </c>
      <c r="OG256" s="3" t="s">
        <v>3249</v>
      </c>
      <c r="OI256" s="3" t="s">
        <v>3249</v>
      </c>
      <c r="OK256" s="3" t="s">
        <v>3249</v>
      </c>
      <c r="OM256" s="3" t="s">
        <v>3249</v>
      </c>
      <c r="OO256" s="3" t="s">
        <v>3249</v>
      </c>
      <c r="OQ256" s="3" t="s">
        <v>3249</v>
      </c>
      <c r="OS256" s="3" t="s">
        <v>3249</v>
      </c>
      <c r="OU256" s="3" t="s">
        <v>3249</v>
      </c>
      <c r="OW256" s="3" t="s">
        <v>3249</v>
      </c>
      <c r="OY256" s="3" t="s">
        <v>3249</v>
      </c>
      <c r="PA256" s="3" t="s">
        <v>3249</v>
      </c>
      <c r="PC256" s="3" t="s">
        <v>3249</v>
      </c>
      <c r="PE256" s="3" t="s">
        <v>3249</v>
      </c>
      <c r="PG256" s="3" t="s">
        <v>3249</v>
      </c>
      <c r="PI256" s="3" t="s">
        <v>3249</v>
      </c>
      <c r="PK256" s="3" t="s">
        <v>3249</v>
      </c>
      <c r="PM256" s="3" t="s">
        <v>3249</v>
      </c>
      <c r="PO256" s="3" t="s">
        <v>3249</v>
      </c>
      <c r="PQ256" s="3" t="s">
        <v>3249</v>
      </c>
      <c r="PS256" s="3" t="s">
        <v>3249</v>
      </c>
      <c r="PU256" s="3" t="s">
        <v>3249</v>
      </c>
      <c r="PW256" s="3" t="s">
        <v>3249</v>
      </c>
      <c r="PY256" s="3" t="s">
        <v>3249</v>
      </c>
      <c r="QA256" s="3" t="s">
        <v>3249</v>
      </c>
      <c r="QC256" s="3" t="s">
        <v>3249</v>
      </c>
      <c r="QE256" s="3" t="s">
        <v>3249</v>
      </c>
      <c r="QG256" s="3" t="s">
        <v>3249</v>
      </c>
      <c r="QI256" s="3" t="s">
        <v>3249</v>
      </c>
      <c r="QK256" s="3" t="s">
        <v>3249</v>
      </c>
      <c r="QM256" s="3" t="s">
        <v>3249</v>
      </c>
      <c r="QO256" s="3" t="s">
        <v>3249</v>
      </c>
      <c r="QQ256" s="3" t="s">
        <v>3249</v>
      </c>
      <c r="QS256" s="3" t="s">
        <v>3249</v>
      </c>
      <c r="QU256" s="3" t="s">
        <v>3249</v>
      </c>
      <c r="QW256" s="3" t="s">
        <v>3249</v>
      </c>
      <c r="QY256" s="3" t="s">
        <v>3249</v>
      </c>
      <c r="RA256" s="3" t="s">
        <v>3249</v>
      </c>
      <c r="RC256" s="3" t="s">
        <v>3249</v>
      </c>
      <c r="RE256" s="3" t="s">
        <v>3249</v>
      </c>
      <c r="RG256" s="3" t="s">
        <v>3249</v>
      </c>
      <c r="RI256" s="3" t="s">
        <v>3249</v>
      </c>
      <c r="RK256" s="3" t="s">
        <v>3249</v>
      </c>
      <c r="RM256" s="3" t="s">
        <v>3249</v>
      </c>
      <c r="RO256" s="3" t="s">
        <v>3249</v>
      </c>
      <c r="RQ256" s="3" t="s">
        <v>3249</v>
      </c>
      <c r="RS256" s="3" t="s">
        <v>3249</v>
      </c>
      <c r="RU256" s="3" t="s">
        <v>3249</v>
      </c>
      <c r="RW256" s="3" t="s">
        <v>3249</v>
      </c>
      <c r="RY256" s="3" t="s">
        <v>3249</v>
      </c>
      <c r="SA256" s="3" t="s">
        <v>3249</v>
      </c>
      <c r="SC256" s="3" t="s">
        <v>3249</v>
      </c>
      <c r="SE256" s="3" t="s">
        <v>3249</v>
      </c>
      <c r="SG256" s="3" t="s">
        <v>3249</v>
      </c>
      <c r="SI256" s="3" t="s">
        <v>3249</v>
      </c>
      <c r="SK256" s="3" t="s">
        <v>3249</v>
      </c>
      <c r="SM256" s="3" t="s">
        <v>3249</v>
      </c>
      <c r="SO256" s="3" t="s">
        <v>3249</v>
      </c>
      <c r="SQ256" s="3" t="s">
        <v>3249</v>
      </c>
      <c r="SS256" s="3" t="s">
        <v>3249</v>
      </c>
      <c r="SU256" s="3" t="s">
        <v>3249</v>
      </c>
      <c r="SW256" s="3" t="s">
        <v>3249</v>
      </c>
      <c r="SY256" s="3" t="s">
        <v>3249</v>
      </c>
      <c r="TA256" s="3" t="s">
        <v>3249</v>
      </c>
      <c r="TC256" s="3" t="s">
        <v>3249</v>
      </c>
      <c r="TE256" s="3" t="s">
        <v>3249</v>
      </c>
      <c r="TG256" s="3" t="s">
        <v>3249</v>
      </c>
      <c r="TI256" s="3" t="s">
        <v>3249</v>
      </c>
      <c r="TK256" s="3" t="s">
        <v>3249</v>
      </c>
      <c r="TM256" s="3" t="s">
        <v>3249</v>
      </c>
      <c r="TO256" s="3" t="s">
        <v>3249</v>
      </c>
      <c r="TQ256" s="3" t="s">
        <v>3249</v>
      </c>
      <c r="TS256" s="3" t="s">
        <v>3249</v>
      </c>
      <c r="TU256" s="3" t="s">
        <v>3249</v>
      </c>
      <c r="TW256" s="3" t="s">
        <v>3249</v>
      </c>
      <c r="TY256" s="3" t="s">
        <v>3249</v>
      </c>
      <c r="UA256" s="3" t="s">
        <v>3249</v>
      </c>
      <c r="UC256" s="3" t="s">
        <v>3249</v>
      </c>
      <c r="UE256" s="3" t="s">
        <v>3249</v>
      </c>
      <c r="UG256" s="3" t="s">
        <v>3249</v>
      </c>
      <c r="UI256" s="3" t="s">
        <v>3249</v>
      </c>
      <c r="UK256" s="3" t="s">
        <v>3249</v>
      </c>
      <c r="UM256" s="3" t="s">
        <v>3249</v>
      </c>
      <c r="UO256" s="3" t="s">
        <v>3249</v>
      </c>
      <c r="UQ256" s="3" t="s">
        <v>3249</v>
      </c>
      <c r="US256" s="3" t="s">
        <v>3249</v>
      </c>
      <c r="UU256" s="3" t="s">
        <v>3249</v>
      </c>
      <c r="UW256" s="3" t="s">
        <v>3249</v>
      </c>
      <c r="UY256" s="3" t="s">
        <v>3249</v>
      </c>
      <c r="VA256" s="3" t="s">
        <v>3249</v>
      </c>
      <c r="VC256" s="3" t="s">
        <v>3249</v>
      </c>
      <c r="VE256" s="3" t="s">
        <v>3249</v>
      </c>
      <c r="VG256" s="3" t="s">
        <v>3249</v>
      </c>
      <c r="VI256" s="3" t="s">
        <v>3249</v>
      </c>
      <c r="VK256" s="3" t="s">
        <v>3249</v>
      </c>
      <c r="VM256" s="3" t="s">
        <v>3249</v>
      </c>
      <c r="VO256" s="3" t="s">
        <v>3249</v>
      </c>
      <c r="VQ256" s="3" t="s">
        <v>3249</v>
      </c>
      <c r="VS256" s="3" t="s">
        <v>3249</v>
      </c>
      <c r="VU256" s="3" t="s">
        <v>3249</v>
      </c>
      <c r="VW256" s="3" t="s">
        <v>3249</v>
      </c>
      <c r="VY256" s="3" t="s">
        <v>3249</v>
      </c>
      <c r="WA256" s="3" t="s">
        <v>3249</v>
      </c>
      <c r="WC256" s="3" t="s">
        <v>3249</v>
      </c>
      <c r="WE256" s="3" t="s">
        <v>3249</v>
      </c>
      <c r="WG256" s="3" t="s">
        <v>3249</v>
      </c>
      <c r="WI256" s="3" t="s">
        <v>3249</v>
      </c>
      <c r="WK256" s="3" t="s">
        <v>3249</v>
      </c>
      <c r="WM256" s="3" t="s">
        <v>3249</v>
      </c>
      <c r="WO256" s="3" t="s">
        <v>3249</v>
      </c>
      <c r="WQ256" s="3" t="s">
        <v>3249</v>
      </c>
      <c r="WS256" s="3" t="s">
        <v>3249</v>
      </c>
      <c r="WU256" s="3" t="s">
        <v>3249</v>
      </c>
      <c r="WW256" s="3" t="s">
        <v>3249</v>
      </c>
      <c r="WY256" s="3" t="s">
        <v>3249</v>
      </c>
      <c r="XA256" s="3" t="s">
        <v>3249</v>
      </c>
      <c r="XC256" s="3" t="s">
        <v>3249</v>
      </c>
      <c r="XE256" s="3" t="s">
        <v>3249</v>
      </c>
      <c r="XG256" s="3" t="s">
        <v>3249</v>
      </c>
      <c r="XI256" s="3" t="s">
        <v>3249</v>
      </c>
      <c r="XK256" s="3" t="s">
        <v>3249</v>
      </c>
      <c r="XM256" s="3" t="s">
        <v>3249</v>
      </c>
      <c r="XO256" s="3" t="s">
        <v>3249</v>
      </c>
      <c r="XQ256" s="3" t="s">
        <v>3249</v>
      </c>
      <c r="XS256" s="3" t="s">
        <v>3249</v>
      </c>
      <c r="XU256" s="3" t="s">
        <v>3249</v>
      </c>
      <c r="XW256" s="3" t="s">
        <v>3249</v>
      </c>
      <c r="XY256" s="3" t="s">
        <v>3249</v>
      </c>
      <c r="YA256" s="3" t="s">
        <v>3249</v>
      </c>
      <c r="YC256" s="3" t="s">
        <v>3249</v>
      </c>
      <c r="YE256" s="3" t="s">
        <v>3249</v>
      </c>
      <c r="YG256" s="3" t="s">
        <v>3249</v>
      </c>
      <c r="YI256" s="3" t="s">
        <v>3249</v>
      </c>
      <c r="YK256" s="3" t="s">
        <v>3249</v>
      </c>
      <c r="YM256" s="3" t="s">
        <v>3249</v>
      </c>
      <c r="YO256" s="3" t="s">
        <v>3249</v>
      </c>
      <c r="YQ256" s="3" t="s">
        <v>3249</v>
      </c>
      <c r="YS256" s="3" t="s">
        <v>3249</v>
      </c>
      <c r="YU256" s="3" t="s">
        <v>3249</v>
      </c>
      <c r="YW256" s="3" t="s">
        <v>3249</v>
      </c>
      <c r="YY256" s="3" t="s">
        <v>3249</v>
      </c>
      <c r="ZA256" s="3" t="s">
        <v>3249</v>
      </c>
      <c r="ZC256" s="3" t="s">
        <v>3249</v>
      </c>
      <c r="ZE256" s="3" t="s">
        <v>3249</v>
      </c>
      <c r="ZG256" s="3" t="s">
        <v>3249</v>
      </c>
      <c r="ZI256" s="3" t="s">
        <v>3249</v>
      </c>
      <c r="ZK256" s="3" t="s">
        <v>3249</v>
      </c>
      <c r="ZM256" s="3" t="s">
        <v>3249</v>
      </c>
      <c r="ZO256" s="3" t="s">
        <v>3249</v>
      </c>
      <c r="ZQ256" s="3" t="s">
        <v>3249</v>
      </c>
      <c r="ZS256" s="3" t="s">
        <v>3249</v>
      </c>
      <c r="ZU256" s="3" t="s">
        <v>3249</v>
      </c>
      <c r="ZW256" s="3" t="s">
        <v>3249</v>
      </c>
      <c r="ZY256" s="3" t="s">
        <v>3249</v>
      </c>
      <c r="AAA256" s="3" t="s">
        <v>3249</v>
      </c>
      <c r="AAC256" s="3" t="s">
        <v>3249</v>
      </c>
      <c r="AAE256" s="3" t="s">
        <v>3249</v>
      </c>
      <c r="AAG256" s="3" t="s">
        <v>3249</v>
      </c>
      <c r="AAI256" s="3" t="s">
        <v>3249</v>
      </c>
      <c r="AAK256" s="3" t="s">
        <v>3249</v>
      </c>
      <c r="AAM256" s="3" t="s">
        <v>3249</v>
      </c>
      <c r="AAO256" s="3" t="s">
        <v>3249</v>
      </c>
      <c r="AAQ256" s="3" t="s">
        <v>3249</v>
      </c>
      <c r="AAS256" s="3" t="s">
        <v>3249</v>
      </c>
      <c r="AAU256" s="3" t="s">
        <v>3249</v>
      </c>
      <c r="AAW256" s="3" t="s">
        <v>3249</v>
      </c>
      <c r="AAY256" s="3" t="s">
        <v>3249</v>
      </c>
      <c r="ABA256" s="3" t="s">
        <v>3249</v>
      </c>
      <c r="ABC256" s="3" t="s">
        <v>3249</v>
      </c>
      <c r="ABE256" s="3" t="s">
        <v>3249</v>
      </c>
      <c r="ABG256" s="3" t="s">
        <v>3249</v>
      </c>
      <c r="ABI256" s="3" t="s">
        <v>3249</v>
      </c>
      <c r="ABK256" s="3" t="s">
        <v>3249</v>
      </c>
      <c r="ABM256" s="3" t="s">
        <v>3249</v>
      </c>
      <c r="ABO256" s="3" t="s">
        <v>3249</v>
      </c>
      <c r="ABQ256" s="3" t="s">
        <v>3249</v>
      </c>
      <c r="ABS256" s="3" t="s">
        <v>3249</v>
      </c>
      <c r="ABU256" s="3" t="s">
        <v>3249</v>
      </c>
      <c r="ABW256" s="3" t="s">
        <v>3249</v>
      </c>
      <c r="ABY256" s="3" t="s">
        <v>3249</v>
      </c>
      <c r="ACA256" s="3" t="s">
        <v>3249</v>
      </c>
      <c r="ACC256" s="3" t="s">
        <v>3249</v>
      </c>
      <c r="ACE256" s="3" t="s">
        <v>3249</v>
      </c>
      <c r="ACG256" s="3" t="s">
        <v>3249</v>
      </c>
      <c r="ACI256" s="3" t="s">
        <v>3249</v>
      </c>
      <c r="ACK256" s="3" t="s">
        <v>3249</v>
      </c>
      <c r="ACM256" s="3" t="s">
        <v>3249</v>
      </c>
      <c r="ACO256" s="3" t="s">
        <v>3249</v>
      </c>
      <c r="ACQ256" s="3" t="s">
        <v>3249</v>
      </c>
      <c r="ACS256" s="3" t="s">
        <v>3249</v>
      </c>
      <c r="ACU256" s="3" t="s">
        <v>3249</v>
      </c>
      <c r="ACW256" s="3" t="s">
        <v>3249</v>
      </c>
      <c r="ACY256" s="3" t="s">
        <v>3249</v>
      </c>
      <c r="ADA256" s="3" t="s">
        <v>3249</v>
      </c>
      <c r="ADC256" s="3" t="s">
        <v>3249</v>
      </c>
      <c r="ADE256" s="3" t="s">
        <v>3249</v>
      </c>
      <c r="ADG256" s="3" t="s">
        <v>3249</v>
      </c>
      <c r="ADI256" s="3" t="s">
        <v>3249</v>
      </c>
      <c r="ADK256" s="3" t="s">
        <v>3249</v>
      </c>
      <c r="ADM256" s="3" t="s">
        <v>3249</v>
      </c>
      <c r="ADO256" s="3" t="s">
        <v>3249</v>
      </c>
      <c r="ADQ256" s="3" t="s">
        <v>3249</v>
      </c>
      <c r="ADS256" s="3" t="s">
        <v>3249</v>
      </c>
      <c r="ADU256" s="3" t="s">
        <v>3249</v>
      </c>
      <c r="ADW256" s="3" t="s">
        <v>3249</v>
      </c>
      <c r="ADY256" s="3" t="s">
        <v>3249</v>
      </c>
      <c r="AEA256" s="3" t="s">
        <v>3249</v>
      </c>
      <c r="AEC256" s="3" t="s">
        <v>3249</v>
      </c>
      <c r="AEE256" s="3" t="s">
        <v>3249</v>
      </c>
      <c r="AEG256" s="3" t="s">
        <v>3249</v>
      </c>
      <c r="AEI256" s="3" t="s">
        <v>3249</v>
      </c>
      <c r="AEK256" s="3" t="s">
        <v>3249</v>
      </c>
      <c r="AEM256" s="3" t="s">
        <v>3249</v>
      </c>
      <c r="AEO256" s="3" t="s">
        <v>3249</v>
      </c>
      <c r="AEQ256" s="3" t="s">
        <v>3249</v>
      </c>
      <c r="AES256" s="3" t="s">
        <v>3249</v>
      </c>
      <c r="AEU256" s="3" t="s">
        <v>3249</v>
      </c>
      <c r="AEW256" s="3" t="s">
        <v>3249</v>
      </c>
      <c r="AEY256" s="3" t="s">
        <v>3249</v>
      </c>
      <c r="AFA256" s="3" t="s">
        <v>3249</v>
      </c>
      <c r="AFC256" s="3" t="s">
        <v>3249</v>
      </c>
      <c r="AFE256" s="3" t="s">
        <v>3249</v>
      </c>
      <c r="AFG256" s="3" t="s">
        <v>3249</v>
      </c>
      <c r="AFI256" s="3" t="s">
        <v>3249</v>
      </c>
      <c r="AFK256" s="3" t="s">
        <v>3249</v>
      </c>
      <c r="AFM256" s="3" t="s">
        <v>3249</v>
      </c>
      <c r="AFO256" s="3" t="s">
        <v>3249</v>
      </c>
      <c r="AFQ256" s="3" t="s">
        <v>3249</v>
      </c>
      <c r="AFS256" s="3" t="s">
        <v>3249</v>
      </c>
      <c r="AFU256" s="3" t="s">
        <v>3249</v>
      </c>
      <c r="AFW256" s="3" t="s">
        <v>3249</v>
      </c>
      <c r="AFY256" s="3" t="s">
        <v>3249</v>
      </c>
      <c r="AGA256" s="3" t="s">
        <v>3249</v>
      </c>
      <c r="AGC256" s="3" t="s">
        <v>3249</v>
      </c>
      <c r="AGE256" s="3" t="s">
        <v>3249</v>
      </c>
      <c r="AGG256" s="3" t="s">
        <v>3249</v>
      </c>
      <c r="AGI256" s="3" t="s">
        <v>3249</v>
      </c>
      <c r="AGK256" s="3" t="s">
        <v>3249</v>
      </c>
      <c r="AGM256" s="3" t="s">
        <v>3249</v>
      </c>
      <c r="AGO256" s="3" t="s">
        <v>3249</v>
      </c>
      <c r="AGQ256" s="3" t="s">
        <v>3249</v>
      </c>
      <c r="AGS256" s="3" t="s">
        <v>3249</v>
      </c>
      <c r="AGU256" s="3" t="s">
        <v>3249</v>
      </c>
      <c r="AGW256" s="3" t="s">
        <v>3249</v>
      </c>
      <c r="AGY256" s="3" t="s">
        <v>3249</v>
      </c>
      <c r="AHA256" s="3" t="s">
        <v>3249</v>
      </c>
      <c r="AHC256" s="3" t="s">
        <v>3249</v>
      </c>
      <c r="AHE256" s="3" t="s">
        <v>3249</v>
      </c>
      <c r="AHG256" s="3" t="s">
        <v>3249</v>
      </c>
      <c r="AHI256" s="3" t="s">
        <v>3249</v>
      </c>
      <c r="AHK256" s="3" t="s">
        <v>3249</v>
      </c>
      <c r="AHM256" s="3" t="s">
        <v>3249</v>
      </c>
      <c r="AHO256" s="3" t="s">
        <v>3249</v>
      </c>
      <c r="AHQ256" s="3" t="s">
        <v>3249</v>
      </c>
      <c r="AHS256" s="3" t="s">
        <v>3249</v>
      </c>
      <c r="AHU256" s="3" t="s">
        <v>3249</v>
      </c>
      <c r="AHW256" s="3" t="s">
        <v>3249</v>
      </c>
      <c r="AHY256" s="3" t="s">
        <v>3249</v>
      </c>
      <c r="AIA256" s="3" t="s">
        <v>3249</v>
      </c>
      <c r="AIC256" s="3" t="s">
        <v>3249</v>
      </c>
      <c r="AIE256" s="3" t="s">
        <v>3249</v>
      </c>
      <c r="AIG256" s="3" t="s">
        <v>3249</v>
      </c>
      <c r="AII256" s="3" t="s">
        <v>3249</v>
      </c>
      <c r="AIK256" s="3" t="s">
        <v>3249</v>
      </c>
      <c r="AIM256" s="3" t="s">
        <v>3249</v>
      </c>
      <c r="AIO256" s="3" t="s">
        <v>3249</v>
      </c>
      <c r="AIQ256" s="3" t="s">
        <v>3249</v>
      </c>
      <c r="AIS256" s="3" t="s">
        <v>3249</v>
      </c>
      <c r="AIU256" s="3" t="s">
        <v>3249</v>
      </c>
      <c r="AIW256" s="3" t="s">
        <v>3249</v>
      </c>
      <c r="AIY256" s="3" t="s">
        <v>3249</v>
      </c>
      <c r="AJA256" s="3" t="s">
        <v>3249</v>
      </c>
      <c r="AJC256" s="3" t="s">
        <v>3249</v>
      </c>
      <c r="AJE256" s="3" t="s">
        <v>3249</v>
      </c>
      <c r="AJG256" s="3" t="s">
        <v>3249</v>
      </c>
      <c r="AJI256" s="3" t="s">
        <v>3249</v>
      </c>
      <c r="AJK256" s="3" t="s">
        <v>3249</v>
      </c>
      <c r="AJM256" s="3" t="s">
        <v>3249</v>
      </c>
      <c r="AJO256" s="3" t="s">
        <v>3249</v>
      </c>
      <c r="AJQ256" s="3" t="s">
        <v>3249</v>
      </c>
      <c r="AJS256" s="3" t="s">
        <v>3249</v>
      </c>
      <c r="AJU256" s="3" t="s">
        <v>3249</v>
      </c>
      <c r="AJW256" s="3" t="s">
        <v>3249</v>
      </c>
      <c r="AJY256" s="3" t="s">
        <v>3249</v>
      </c>
      <c r="AKA256" s="3" t="s">
        <v>3249</v>
      </c>
      <c r="AKC256" s="3" t="s">
        <v>3249</v>
      </c>
      <c r="AKE256" s="3" t="s">
        <v>3249</v>
      </c>
      <c r="AKG256" s="3" t="s">
        <v>3249</v>
      </c>
      <c r="AKI256" s="3" t="s">
        <v>3249</v>
      </c>
      <c r="AKK256" s="3" t="s">
        <v>3249</v>
      </c>
      <c r="AKM256" s="3" t="s">
        <v>3249</v>
      </c>
      <c r="AKO256" s="3" t="s">
        <v>3249</v>
      </c>
      <c r="AKQ256" s="3" t="s">
        <v>3249</v>
      </c>
      <c r="AKS256" s="3" t="s">
        <v>3249</v>
      </c>
      <c r="AKU256" s="3" t="s">
        <v>3249</v>
      </c>
      <c r="AKW256" s="3" t="s">
        <v>3249</v>
      </c>
      <c r="AKY256" s="3" t="s">
        <v>3249</v>
      </c>
      <c r="ALA256" s="3" t="s">
        <v>3249</v>
      </c>
      <c r="ALC256" s="3" t="s">
        <v>3249</v>
      </c>
      <c r="ALE256" s="3" t="s">
        <v>3249</v>
      </c>
      <c r="ALG256" s="3" t="s">
        <v>3249</v>
      </c>
      <c r="ALI256" s="3" t="s">
        <v>3249</v>
      </c>
      <c r="ALK256" s="3" t="s">
        <v>3249</v>
      </c>
      <c r="ALM256" s="3" t="s">
        <v>3249</v>
      </c>
      <c r="ALO256" s="3" t="s">
        <v>3249</v>
      </c>
      <c r="ALQ256" s="3" t="s">
        <v>3249</v>
      </c>
      <c r="ALS256" s="3" t="s">
        <v>3249</v>
      </c>
      <c r="ALU256" s="3" t="s">
        <v>3249</v>
      </c>
      <c r="ALW256" s="3" t="s">
        <v>3249</v>
      </c>
      <c r="ALY256" s="3" t="s">
        <v>3249</v>
      </c>
      <c r="AMA256" s="3" t="s">
        <v>3249</v>
      </c>
      <c r="AMC256" s="3" t="s">
        <v>3249</v>
      </c>
      <c r="AME256" s="3" t="s">
        <v>3249</v>
      </c>
      <c r="AMG256" s="3" t="s">
        <v>3249</v>
      </c>
      <c r="AMI256" s="3" t="s">
        <v>3249</v>
      </c>
      <c r="AMK256" s="3" t="s">
        <v>3249</v>
      </c>
      <c r="AMM256" s="3" t="s">
        <v>3249</v>
      </c>
      <c r="AMO256" s="3" t="s">
        <v>3249</v>
      </c>
      <c r="AMQ256" s="3" t="s">
        <v>3249</v>
      </c>
      <c r="AMS256" s="3" t="s">
        <v>3249</v>
      </c>
      <c r="AMU256" s="3" t="s">
        <v>3249</v>
      </c>
      <c r="AMW256" s="3" t="s">
        <v>3249</v>
      </c>
      <c r="AMY256" s="3" t="s">
        <v>3249</v>
      </c>
      <c r="ANA256" s="3" t="s">
        <v>3249</v>
      </c>
      <c r="ANC256" s="3" t="s">
        <v>3249</v>
      </c>
      <c r="ANE256" s="3" t="s">
        <v>3249</v>
      </c>
      <c r="ANG256" s="3" t="s">
        <v>3249</v>
      </c>
      <c r="ANI256" s="3" t="s">
        <v>3249</v>
      </c>
      <c r="ANK256" s="3" t="s">
        <v>3249</v>
      </c>
      <c r="ANM256" s="3" t="s">
        <v>3249</v>
      </c>
      <c r="ANO256" s="3" t="s">
        <v>3249</v>
      </c>
      <c r="ANQ256" s="3" t="s">
        <v>3249</v>
      </c>
      <c r="ANS256" s="3" t="s">
        <v>3249</v>
      </c>
      <c r="ANU256" s="3" t="s">
        <v>3249</v>
      </c>
      <c r="ANW256" s="3" t="s">
        <v>3249</v>
      </c>
      <c r="ANY256" s="3" t="s">
        <v>3249</v>
      </c>
      <c r="AOA256" s="3" t="s">
        <v>3249</v>
      </c>
      <c r="AOC256" s="3" t="s">
        <v>3249</v>
      </c>
      <c r="AOE256" s="3" t="s">
        <v>3249</v>
      </c>
      <c r="AOG256" s="3" t="s">
        <v>3249</v>
      </c>
      <c r="AOI256" s="3" t="s">
        <v>3249</v>
      </c>
      <c r="AOK256" s="3" t="s">
        <v>3249</v>
      </c>
      <c r="AOM256" s="3" t="s">
        <v>3249</v>
      </c>
      <c r="AOO256" s="3" t="s">
        <v>3249</v>
      </c>
      <c r="AOQ256" s="3" t="s">
        <v>3249</v>
      </c>
      <c r="AOS256" s="3" t="s">
        <v>3249</v>
      </c>
      <c r="AOU256" s="3" t="s">
        <v>3249</v>
      </c>
      <c r="AOW256" s="3" t="s">
        <v>3249</v>
      </c>
      <c r="AOY256" s="3" t="s">
        <v>3249</v>
      </c>
      <c r="APA256" s="3" t="s">
        <v>3249</v>
      </c>
      <c r="APC256" s="3" t="s">
        <v>3249</v>
      </c>
      <c r="APE256" s="3" t="s">
        <v>3249</v>
      </c>
      <c r="APG256" s="3" t="s">
        <v>3249</v>
      </c>
      <c r="API256" s="3" t="s">
        <v>3249</v>
      </c>
      <c r="APK256" s="3" t="s">
        <v>3249</v>
      </c>
      <c r="APM256" s="3" t="s">
        <v>3249</v>
      </c>
      <c r="APO256" s="3" t="s">
        <v>3249</v>
      </c>
      <c r="APQ256" s="3" t="s">
        <v>3249</v>
      </c>
      <c r="APS256" s="3" t="s">
        <v>3249</v>
      </c>
      <c r="APU256" s="3" t="s">
        <v>3249</v>
      </c>
      <c r="APW256" s="3" t="s">
        <v>3249</v>
      </c>
      <c r="APY256" s="3" t="s">
        <v>3249</v>
      </c>
      <c r="AQA256" s="3" t="s">
        <v>3249</v>
      </c>
      <c r="AQC256" s="3" t="s">
        <v>3249</v>
      </c>
      <c r="AQE256" s="3" t="s">
        <v>3249</v>
      </c>
      <c r="AQG256" s="3" t="s">
        <v>3249</v>
      </c>
      <c r="AQI256" s="3" t="s">
        <v>3249</v>
      </c>
      <c r="AQK256" s="3" t="s">
        <v>3249</v>
      </c>
      <c r="AQM256" s="3" t="s">
        <v>3249</v>
      </c>
      <c r="AQO256" s="3" t="s">
        <v>3249</v>
      </c>
      <c r="AQQ256" s="3" t="s">
        <v>3249</v>
      </c>
      <c r="AQS256" s="3" t="s">
        <v>3249</v>
      </c>
      <c r="AQU256" s="3" t="s">
        <v>3249</v>
      </c>
      <c r="AQW256" s="3" t="s">
        <v>3249</v>
      </c>
      <c r="AQY256" s="3" t="s">
        <v>3249</v>
      </c>
      <c r="ARA256" s="3" t="s">
        <v>3249</v>
      </c>
      <c r="ARC256" s="3" t="s">
        <v>3249</v>
      </c>
      <c r="ARE256" s="3" t="s">
        <v>3249</v>
      </c>
      <c r="ARG256" s="3" t="s">
        <v>3249</v>
      </c>
      <c r="ARI256" s="3" t="s">
        <v>3249</v>
      </c>
      <c r="ARK256" s="3" t="s">
        <v>3249</v>
      </c>
      <c r="ARM256" s="3" t="s">
        <v>3249</v>
      </c>
      <c r="ARO256" s="3" t="s">
        <v>3249</v>
      </c>
      <c r="ARQ256" s="3" t="s">
        <v>3249</v>
      </c>
      <c r="ARS256" s="3" t="s">
        <v>3249</v>
      </c>
      <c r="ARU256" s="3" t="s">
        <v>3249</v>
      </c>
      <c r="ARW256" s="3" t="s">
        <v>3249</v>
      </c>
      <c r="ARY256" s="3" t="s">
        <v>3249</v>
      </c>
      <c r="ASA256" s="3" t="s">
        <v>3249</v>
      </c>
      <c r="ASC256" s="3" t="s">
        <v>3249</v>
      </c>
      <c r="ASE256" s="3" t="s">
        <v>3249</v>
      </c>
      <c r="ASG256" s="3" t="s">
        <v>3249</v>
      </c>
      <c r="ASI256" s="3" t="s">
        <v>3249</v>
      </c>
      <c r="ASK256" s="3" t="s">
        <v>3249</v>
      </c>
      <c r="ASM256" s="3" t="s">
        <v>3249</v>
      </c>
      <c r="ASO256" s="3" t="s">
        <v>3249</v>
      </c>
      <c r="ASQ256" s="3" t="s">
        <v>3249</v>
      </c>
      <c r="ASS256" s="3" t="s">
        <v>3249</v>
      </c>
      <c r="ASU256" s="3" t="s">
        <v>3249</v>
      </c>
      <c r="ASW256" s="3" t="s">
        <v>3249</v>
      </c>
      <c r="ASY256" s="3" t="s">
        <v>3249</v>
      </c>
      <c r="ATA256" s="3" t="s">
        <v>3249</v>
      </c>
      <c r="ATC256" s="3" t="s">
        <v>3249</v>
      </c>
      <c r="ATE256" s="3" t="s">
        <v>3249</v>
      </c>
      <c r="ATG256" s="3" t="s">
        <v>3249</v>
      </c>
      <c r="ATI256" s="3" t="s">
        <v>3249</v>
      </c>
      <c r="ATK256" s="3" t="s">
        <v>3249</v>
      </c>
      <c r="ATM256" s="3" t="s">
        <v>3249</v>
      </c>
      <c r="ATO256" s="3" t="s">
        <v>3249</v>
      </c>
      <c r="ATQ256" s="3" t="s">
        <v>3249</v>
      </c>
      <c r="ATS256" s="3" t="s">
        <v>3249</v>
      </c>
      <c r="ATU256" s="3" t="s">
        <v>3249</v>
      </c>
      <c r="ATW256" s="3" t="s">
        <v>3249</v>
      </c>
      <c r="ATY256" s="3" t="s">
        <v>3249</v>
      </c>
      <c r="AUA256" s="3" t="s">
        <v>3249</v>
      </c>
      <c r="AUC256" s="3" t="s">
        <v>3249</v>
      </c>
      <c r="AUE256" s="3" t="s">
        <v>3249</v>
      </c>
      <c r="AUG256" s="3" t="s">
        <v>3249</v>
      </c>
      <c r="AUI256" s="3" t="s">
        <v>3249</v>
      </c>
      <c r="AUK256" s="3" t="s">
        <v>3249</v>
      </c>
      <c r="AUM256" s="3" t="s">
        <v>3249</v>
      </c>
      <c r="AUO256" s="3" t="s">
        <v>3249</v>
      </c>
      <c r="AUQ256" s="3" t="s">
        <v>3249</v>
      </c>
      <c r="AUS256" s="3" t="s">
        <v>3249</v>
      </c>
      <c r="AUU256" s="3" t="s">
        <v>3249</v>
      </c>
      <c r="AUW256" s="3" t="s">
        <v>3249</v>
      </c>
      <c r="AUY256" s="3" t="s">
        <v>3249</v>
      </c>
      <c r="AVA256" s="3" t="s">
        <v>3249</v>
      </c>
      <c r="AVC256" s="3" t="s">
        <v>3249</v>
      </c>
      <c r="AVE256" s="3" t="s">
        <v>3249</v>
      </c>
      <c r="AVG256" s="3" t="s">
        <v>3249</v>
      </c>
      <c r="AVI256" s="3" t="s">
        <v>3249</v>
      </c>
      <c r="AVK256" s="3" t="s">
        <v>3249</v>
      </c>
      <c r="AVM256" s="3" t="s">
        <v>3249</v>
      </c>
      <c r="AVO256" s="3" t="s">
        <v>3249</v>
      </c>
      <c r="AVQ256" s="3" t="s">
        <v>3249</v>
      </c>
      <c r="AVS256" s="3" t="s">
        <v>3249</v>
      </c>
      <c r="AVU256" s="3" t="s">
        <v>3249</v>
      </c>
      <c r="AVW256" s="3" t="s">
        <v>3249</v>
      </c>
      <c r="AVY256" s="3" t="s">
        <v>3249</v>
      </c>
      <c r="AWA256" s="3" t="s">
        <v>3249</v>
      </c>
      <c r="AWC256" s="3" t="s">
        <v>3249</v>
      </c>
      <c r="AWE256" s="3" t="s">
        <v>3249</v>
      </c>
      <c r="AWG256" s="3" t="s">
        <v>3249</v>
      </c>
      <c r="AWI256" s="3" t="s">
        <v>3249</v>
      </c>
      <c r="AWK256" s="3" t="s">
        <v>3249</v>
      </c>
      <c r="AWM256" s="3" t="s">
        <v>3249</v>
      </c>
      <c r="AWO256" s="3" t="s">
        <v>3249</v>
      </c>
      <c r="AWQ256" s="3" t="s">
        <v>3249</v>
      </c>
      <c r="AWS256" s="3" t="s">
        <v>3249</v>
      </c>
      <c r="AWU256" s="3" t="s">
        <v>3249</v>
      </c>
      <c r="AWW256" s="3" t="s">
        <v>3249</v>
      </c>
      <c r="AWY256" s="3" t="s">
        <v>3249</v>
      </c>
      <c r="AXA256" s="3" t="s">
        <v>3249</v>
      </c>
      <c r="AXC256" s="3" t="s">
        <v>3249</v>
      </c>
      <c r="AXE256" s="3" t="s">
        <v>3249</v>
      </c>
      <c r="AXG256" s="3" t="s">
        <v>3249</v>
      </c>
      <c r="AXI256" s="3" t="s">
        <v>3249</v>
      </c>
      <c r="AXK256" s="3" t="s">
        <v>3249</v>
      </c>
      <c r="AXM256" s="3" t="s">
        <v>3249</v>
      </c>
      <c r="AXO256" s="3" t="s">
        <v>3249</v>
      </c>
      <c r="AXQ256" s="3" t="s">
        <v>3249</v>
      </c>
      <c r="AXS256" s="3" t="s">
        <v>3249</v>
      </c>
      <c r="AXU256" s="3" t="s">
        <v>3249</v>
      </c>
      <c r="AXW256" s="3" t="s">
        <v>3249</v>
      </c>
      <c r="AXY256" s="3" t="s">
        <v>3249</v>
      </c>
      <c r="AYA256" s="3" t="s">
        <v>3249</v>
      </c>
      <c r="AYC256" s="3" t="s">
        <v>3249</v>
      </c>
      <c r="AYE256" s="3" t="s">
        <v>3249</v>
      </c>
      <c r="AYG256" s="3" t="s">
        <v>3249</v>
      </c>
      <c r="AYI256" s="3" t="s">
        <v>3249</v>
      </c>
      <c r="AYK256" s="3" t="s">
        <v>3249</v>
      </c>
      <c r="AYM256" s="3" t="s">
        <v>3249</v>
      </c>
      <c r="AYO256" s="3" t="s">
        <v>3249</v>
      </c>
      <c r="AYQ256" s="3" t="s">
        <v>3249</v>
      </c>
      <c r="AYS256" s="3" t="s">
        <v>3249</v>
      </c>
      <c r="AYU256" s="3" t="s">
        <v>3249</v>
      </c>
      <c r="AYW256" s="3" t="s">
        <v>3249</v>
      </c>
      <c r="AYY256" s="3" t="s">
        <v>3249</v>
      </c>
      <c r="AZA256" s="3" t="s">
        <v>3249</v>
      </c>
      <c r="AZC256" s="3" t="s">
        <v>3249</v>
      </c>
      <c r="AZE256" s="3" t="s">
        <v>3249</v>
      </c>
      <c r="AZG256" s="3" t="s">
        <v>3249</v>
      </c>
      <c r="AZI256" s="3" t="s">
        <v>3249</v>
      </c>
      <c r="AZK256" s="3" t="s">
        <v>3249</v>
      </c>
      <c r="AZM256" s="3" t="s">
        <v>3249</v>
      </c>
      <c r="AZO256" s="3" t="s">
        <v>3249</v>
      </c>
      <c r="AZQ256" s="3" t="s">
        <v>3249</v>
      </c>
      <c r="AZS256" s="3" t="s">
        <v>3249</v>
      </c>
      <c r="AZU256" s="3" t="s">
        <v>3249</v>
      </c>
      <c r="AZW256" s="3" t="s">
        <v>3249</v>
      </c>
      <c r="AZY256" s="3" t="s">
        <v>3249</v>
      </c>
      <c r="BAA256" s="3" t="s">
        <v>3249</v>
      </c>
      <c r="BAC256" s="3" t="s">
        <v>3249</v>
      </c>
      <c r="BAE256" s="3" t="s">
        <v>3249</v>
      </c>
      <c r="BAG256" s="3" t="s">
        <v>3249</v>
      </c>
      <c r="BAI256" s="3" t="s">
        <v>3249</v>
      </c>
      <c r="BAK256" s="3" t="s">
        <v>3249</v>
      </c>
      <c r="BAM256" s="3" t="s">
        <v>3249</v>
      </c>
      <c r="BAO256" s="3" t="s">
        <v>3249</v>
      </c>
      <c r="BAQ256" s="3" t="s">
        <v>3249</v>
      </c>
      <c r="BAS256" s="3" t="s">
        <v>3249</v>
      </c>
      <c r="BAU256" s="3" t="s">
        <v>3249</v>
      </c>
      <c r="BAW256" s="3" t="s">
        <v>3249</v>
      </c>
      <c r="BAY256" s="3" t="s">
        <v>3249</v>
      </c>
      <c r="BBA256" s="3" t="s">
        <v>3249</v>
      </c>
      <c r="BBC256" s="3" t="s">
        <v>3249</v>
      </c>
      <c r="BBE256" s="3" t="s">
        <v>3249</v>
      </c>
      <c r="BBG256" s="3" t="s">
        <v>3249</v>
      </c>
      <c r="BBI256" s="3" t="s">
        <v>3249</v>
      </c>
      <c r="BBK256" s="3" t="s">
        <v>3249</v>
      </c>
      <c r="BBM256" s="3" t="s">
        <v>3249</v>
      </c>
      <c r="BBO256" s="3" t="s">
        <v>3249</v>
      </c>
      <c r="BBQ256" s="3" t="s">
        <v>3249</v>
      </c>
      <c r="BBS256" s="3" t="s">
        <v>3249</v>
      </c>
      <c r="BBU256" s="3" t="s">
        <v>3249</v>
      </c>
      <c r="BBW256" s="3" t="s">
        <v>3249</v>
      </c>
      <c r="BBY256" s="3" t="s">
        <v>3249</v>
      </c>
      <c r="BCA256" s="3" t="s">
        <v>3249</v>
      </c>
      <c r="BCC256" s="3" t="s">
        <v>3249</v>
      </c>
      <c r="BCE256" s="3" t="s">
        <v>3249</v>
      </c>
      <c r="BCG256" s="3" t="s">
        <v>3249</v>
      </c>
      <c r="BCI256" s="3" t="s">
        <v>3249</v>
      </c>
      <c r="BCK256" s="3" t="s">
        <v>3249</v>
      </c>
      <c r="BCM256" s="3" t="s">
        <v>3249</v>
      </c>
      <c r="BCO256" s="3" t="s">
        <v>3249</v>
      </c>
      <c r="BCQ256" s="3" t="s">
        <v>3249</v>
      </c>
      <c r="BCS256" s="3" t="s">
        <v>3249</v>
      </c>
      <c r="BCU256" s="3" t="s">
        <v>3249</v>
      </c>
      <c r="BCW256" s="3" t="s">
        <v>3249</v>
      </c>
      <c r="BCY256" s="3" t="s">
        <v>3249</v>
      </c>
      <c r="BDA256" s="3" t="s">
        <v>3249</v>
      </c>
      <c r="BDC256" s="3" t="s">
        <v>3249</v>
      </c>
      <c r="BDE256" s="3" t="s">
        <v>3249</v>
      </c>
      <c r="BDG256" s="3" t="s">
        <v>3249</v>
      </c>
      <c r="BDI256" s="3" t="s">
        <v>3249</v>
      </c>
      <c r="BDK256" s="3" t="s">
        <v>3249</v>
      </c>
      <c r="BDM256" s="3" t="s">
        <v>3249</v>
      </c>
      <c r="BDO256" s="3" t="s">
        <v>3249</v>
      </c>
      <c r="BDQ256" s="3" t="s">
        <v>3249</v>
      </c>
      <c r="BDS256" s="3" t="s">
        <v>3249</v>
      </c>
      <c r="BDU256" s="3" t="s">
        <v>3249</v>
      </c>
      <c r="BDW256" s="3" t="s">
        <v>3249</v>
      </c>
      <c r="BDY256" s="3" t="s">
        <v>3249</v>
      </c>
      <c r="BEA256" s="3" t="s">
        <v>3249</v>
      </c>
      <c r="BEC256" s="3" t="s">
        <v>3249</v>
      </c>
      <c r="BEE256" s="3" t="s">
        <v>3249</v>
      </c>
      <c r="BEG256" s="3" t="s">
        <v>3249</v>
      </c>
      <c r="BEI256" s="3" t="s">
        <v>3249</v>
      </c>
      <c r="BEK256" s="3" t="s">
        <v>3249</v>
      </c>
      <c r="BEM256" s="3" t="s">
        <v>3249</v>
      </c>
      <c r="BEO256" s="3" t="s">
        <v>3249</v>
      </c>
      <c r="BEQ256" s="3" t="s">
        <v>3249</v>
      </c>
      <c r="BES256" s="3" t="s">
        <v>3249</v>
      </c>
      <c r="BEU256" s="3" t="s">
        <v>3249</v>
      </c>
      <c r="BEW256" s="3" t="s">
        <v>3249</v>
      </c>
      <c r="BEY256" s="3" t="s">
        <v>3249</v>
      </c>
      <c r="BFA256" s="3" t="s">
        <v>3249</v>
      </c>
      <c r="BFC256" s="3" t="s">
        <v>3249</v>
      </c>
      <c r="BFE256" s="3" t="s">
        <v>3249</v>
      </c>
      <c r="BFG256" s="3" t="s">
        <v>3249</v>
      </c>
      <c r="BFI256" s="3" t="s">
        <v>3249</v>
      </c>
      <c r="BFK256" s="3" t="s">
        <v>3249</v>
      </c>
      <c r="BFM256" s="3" t="s">
        <v>3249</v>
      </c>
      <c r="BFO256" s="3" t="s">
        <v>3249</v>
      </c>
      <c r="BFQ256" s="3" t="s">
        <v>3249</v>
      </c>
      <c r="BFS256" s="3" t="s">
        <v>3249</v>
      </c>
      <c r="BFU256" s="3" t="s">
        <v>3249</v>
      </c>
      <c r="BFW256" s="3" t="s">
        <v>3249</v>
      </c>
      <c r="BFY256" s="3" t="s">
        <v>3249</v>
      </c>
      <c r="BGA256" s="3" t="s">
        <v>3249</v>
      </c>
      <c r="BGC256" s="3" t="s">
        <v>3249</v>
      </c>
      <c r="BGE256" s="3" t="s">
        <v>3249</v>
      </c>
      <c r="BGG256" s="3" t="s">
        <v>3249</v>
      </c>
      <c r="BGI256" s="3" t="s">
        <v>3249</v>
      </c>
      <c r="BGK256" s="3" t="s">
        <v>3249</v>
      </c>
      <c r="BGM256" s="3" t="s">
        <v>3249</v>
      </c>
      <c r="BGO256" s="3" t="s">
        <v>3249</v>
      </c>
      <c r="BGQ256" s="3" t="s">
        <v>3249</v>
      </c>
      <c r="BGS256" s="3" t="s">
        <v>3249</v>
      </c>
      <c r="BGU256" s="3" t="s">
        <v>3249</v>
      </c>
      <c r="BGW256" s="3" t="s">
        <v>3249</v>
      </c>
      <c r="BGY256" s="3" t="s">
        <v>3249</v>
      </c>
      <c r="BHA256" s="3" t="s">
        <v>3249</v>
      </c>
      <c r="BHC256" s="3" t="s">
        <v>3249</v>
      </c>
      <c r="BHE256" s="3" t="s">
        <v>3249</v>
      </c>
      <c r="BHG256" s="3" t="s">
        <v>3249</v>
      </c>
      <c r="BHI256" s="3" t="s">
        <v>3249</v>
      </c>
      <c r="BHK256" s="3" t="s">
        <v>3249</v>
      </c>
      <c r="BHM256" s="3" t="s">
        <v>3249</v>
      </c>
      <c r="BHO256" s="3" t="s">
        <v>3249</v>
      </c>
      <c r="BHQ256" s="3" t="s">
        <v>3249</v>
      </c>
      <c r="BHS256" s="3" t="s">
        <v>3249</v>
      </c>
      <c r="BHU256" s="3" t="s">
        <v>3249</v>
      </c>
      <c r="BHW256" s="3" t="s">
        <v>3249</v>
      </c>
      <c r="BHY256" s="3" t="s">
        <v>3249</v>
      </c>
      <c r="BIA256" s="3" t="s">
        <v>3249</v>
      </c>
      <c r="BIC256" s="3" t="s">
        <v>3249</v>
      </c>
      <c r="BIE256" s="3" t="s">
        <v>3249</v>
      </c>
      <c r="BIG256" s="3" t="s">
        <v>3249</v>
      </c>
      <c r="BII256" s="3" t="s">
        <v>3249</v>
      </c>
      <c r="BIK256" s="3" t="s">
        <v>3249</v>
      </c>
      <c r="BIM256" s="3" t="s">
        <v>3249</v>
      </c>
      <c r="BIO256" s="3" t="s">
        <v>3249</v>
      </c>
      <c r="BIQ256" s="3" t="s">
        <v>3249</v>
      </c>
      <c r="BIS256" s="3" t="s">
        <v>3249</v>
      </c>
      <c r="BIU256" s="3" t="s">
        <v>3249</v>
      </c>
      <c r="BIW256" s="3" t="s">
        <v>3249</v>
      </c>
      <c r="BIY256" s="3" t="s">
        <v>3249</v>
      </c>
      <c r="BJA256" s="3" t="s">
        <v>3249</v>
      </c>
      <c r="BJC256" s="3" t="s">
        <v>3249</v>
      </c>
      <c r="BJE256" s="3" t="s">
        <v>3249</v>
      </c>
      <c r="BJG256" s="3" t="s">
        <v>3249</v>
      </c>
      <c r="BJI256" s="3" t="s">
        <v>3249</v>
      </c>
      <c r="BJK256" s="3" t="s">
        <v>3249</v>
      </c>
      <c r="BJM256" s="3" t="s">
        <v>3249</v>
      </c>
      <c r="BJO256" s="3" t="s">
        <v>3249</v>
      </c>
      <c r="BJQ256" s="3" t="s">
        <v>3249</v>
      </c>
      <c r="BJS256" s="3" t="s">
        <v>3249</v>
      </c>
      <c r="BJU256" s="3" t="s">
        <v>3249</v>
      </c>
      <c r="BJW256" s="3" t="s">
        <v>3249</v>
      </c>
      <c r="BJY256" s="3" t="s">
        <v>3249</v>
      </c>
      <c r="BKA256" s="3" t="s">
        <v>3249</v>
      </c>
      <c r="BKC256" s="3" t="s">
        <v>3249</v>
      </c>
      <c r="BKE256" s="3" t="s">
        <v>3249</v>
      </c>
      <c r="BKG256" s="3" t="s">
        <v>3249</v>
      </c>
      <c r="BKI256" s="3" t="s">
        <v>3249</v>
      </c>
      <c r="BKK256" s="3" t="s">
        <v>3249</v>
      </c>
      <c r="BKM256" s="3" t="s">
        <v>3249</v>
      </c>
      <c r="BKO256" s="3" t="s">
        <v>3249</v>
      </c>
      <c r="BKQ256" s="3" t="s">
        <v>3249</v>
      </c>
      <c r="BKS256" s="3" t="s">
        <v>3249</v>
      </c>
      <c r="BKU256" s="3" t="s">
        <v>3249</v>
      </c>
      <c r="BKW256" s="3" t="s">
        <v>3249</v>
      </c>
      <c r="BKY256" s="3" t="s">
        <v>3249</v>
      </c>
      <c r="BLA256" s="3" t="s">
        <v>3249</v>
      </c>
      <c r="BLC256" s="3" t="s">
        <v>3249</v>
      </c>
      <c r="BLE256" s="3" t="s">
        <v>3249</v>
      </c>
      <c r="BLG256" s="3" t="s">
        <v>3249</v>
      </c>
      <c r="BLI256" s="3" t="s">
        <v>3249</v>
      </c>
      <c r="BLK256" s="3" t="s">
        <v>3249</v>
      </c>
      <c r="BLM256" s="3" t="s">
        <v>3249</v>
      </c>
      <c r="BLO256" s="3" t="s">
        <v>3249</v>
      </c>
      <c r="BLQ256" s="3" t="s">
        <v>3249</v>
      </c>
      <c r="BLS256" s="3" t="s">
        <v>3249</v>
      </c>
      <c r="BLU256" s="3" t="s">
        <v>3249</v>
      </c>
      <c r="BLW256" s="3" t="s">
        <v>3249</v>
      </c>
      <c r="BLY256" s="3" t="s">
        <v>3249</v>
      </c>
      <c r="BMA256" s="3" t="s">
        <v>3249</v>
      </c>
      <c r="BMC256" s="3" t="s">
        <v>3249</v>
      </c>
      <c r="BME256" s="3" t="s">
        <v>3249</v>
      </c>
      <c r="BMG256" s="3" t="s">
        <v>3249</v>
      </c>
      <c r="BMI256" s="3" t="s">
        <v>3249</v>
      </c>
      <c r="BMK256" s="3" t="s">
        <v>3249</v>
      </c>
      <c r="BMM256" s="3" t="s">
        <v>3249</v>
      </c>
      <c r="BMO256" s="3" t="s">
        <v>3249</v>
      </c>
      <c r="BMQ256" s="3" t="s">
        <v>3249</v>
      </c>
      <c r="BMS256" s="3" t="s">
        <v>3249</v>
      </c>
      <c r="BMU256" s="3" t="s">
        <v>3249</v>
      </c>
      <c r="BMW256" s="3" t="s">
        <v>3249</v>
      </c>
      <c r="BMY256" s="3" t="s">
        <v>3249</v>
      </c>
      <c r="BNA256" s="3" t="s">
        <v>3249</v>
      </c>
      <c r="BNC256" s="3" t="s">
        <v>3249</v>
      </c>
      <c r="BNE256" s="3" t="s">
        <v>3249</v>
      </c>
      <c r="BNG256" s="3" t="s">
        <v>3249</v>
      </c>
      <c r="BNI256" s="3" t="s">
        <v>3249</v>
      </c>
      <c r="BNK256" s="3" t="s">
        <v>3249</v>
      </c>
      <c r="BNM256" s="3" t="s">
        <v>3249</v>
      </c>
      <c r="BNO256" s="3" t="s">
        <v>3249</v>
      </c>
      <c r="BNQ256" s="3" t="s">
        <v>3249</v>
      </c>
      <c r="BNS256" s="3" t="s">
        <v>3249</v>
      </c>
      <c r="BNU256" s="3" t="s">
        <v>3249</v>
      </c>
      <c r="BNW256" s="3" t="s">
        <v>3249</v>
      </c>
      <c r="BNY256" s="3" t="s">
        <v>3249</v>
      </c>
      <c r="BOA256" s="3" t="s">
        <v>3249</v>
      </c>
      <c r="BOC256" s="3" t="s">
        <v>3249</v>
      </c>
      <c r="BOE256" s="3" t="s">
        <v>3249</v>
      </c>
      <c r="BOG256" s="3" t="s">
        <v>3249</v>
      </c>
      <c r="BOI256" s="3" t="s">
        <v>3249</v>
      </c>
      <c r="BOK256" s="3" t="s">
        <v>3249</v>
      </c>
      <c r="BOM256" s="3" t="s">
        <v>3249</v>
      </c>
      <c r="BOO256" s="3" t="s">
        <v>3249</v>
      </c>
      <c r="BOQ256" s="3" t="s">
        <v>3249</v>
      </c>
      <c r="BOS256" s="3" t="s">
        <v>3249</v>
      </c>
      <c r="BOU256" s="3" t="s">
        <v>3249</v>
      </c>
      <c r="BOW256" s="3" t="s">
        <v>3249</v>
      </c>
      <c r="BOY256" s="3" t="s">
        <v>3249</v>
      </c>
      <c r="BPA256" s="3" t="s">
        <v>3249</v>
      </c>
      <c r="BPC256" s="3" t="s">
        <v>3249</v>
      </c>
      <c r="BPE256" s="3" t="s">
        <v>3249</v>
      </c>
      <c r="BPG256" s="3" t="s">
        <v>3249</v>
      </c>
      <c r="BPI256" s="3" t="s">
        <v>3249</v>
      </c>
      <c r="BPK256" s="3" t="s">
        <v>3249</v>
      </c>
      <c r="BPM256" s="3" t="s">
        <v>3249</v>
      </c>
      <c r="BPO256" s="3" t="s">
        <v>3249</v>
      </c>
      <c r="BPQ256" s="3" t="s">
        <v>3249</v>
      </c>
      <c r="BPS256" s="3" t="s">
        <v>3249</v>
      </c>
      <c r="BPU256" s="3" t="s">
        <v>3249</v>
      </c>
      <c r="BPW256" s="3" t="s">
        <v>3249</v>
      </c>
      <c r="BPY256" s="3" t="s">
        <v>3249</v>
      </c>
      <c r="BQA256" s="3" t="s">
        <v>3249</v>
      </c>
      <c r="BQC256" s="3" t="s">
        <v>3249</v>
      </c>
      <c r="BQE256" s="3" t="s">
        <v>3249</v>
      </c>
      <c r="BQG256" s="3" t="s">
        <v>3249</v>
      </c>
      <c r="BQI256" s="3" t="s">
        <v>3249</v>
      </c>
      <c r="BQK256" s="3" t="s">
        <v>3249</v>
      </c>
      <c r="BQM256" s="3" t="s">
        <v>3249</v>
      </c>
      <c r="BQO256" s="3" t="s">
        <v>3249</v>
      </c>
      <c r="BQQ256" s="3" t="s">
        <v>3249</v>
      </c>
      <c r="BQS256" s="3" t="s">
        <v>3249</v>
      </c>
      <c r="BQU256" s="3" t="s">
        <v>3249</v>
      </c>
      <c r="BQW256" s="3" t="s">
        <v>3249</v>
      </c>
      <c r="BQY256" s="3" t="s">
        <v>3249</v>
      </c>
      <c r="BRA256" s="3" t="s">
        <v>3249</v>
      </c>
      <c r="BRC256" s="3" t="s">
        <v>3249</v>
      </c>
      <c r="BRE256" s="3" t="s">
        <v>3249</v>
      </c>
      <c r="BRG256" s="3" t="s">
        <v>3249</v>
      </c>
      <c r="BRI256" s="3" t="s">
        <v>3249</v>
      </c>
      <c r="BRK256" s="3" t="s">
        <v>3249</v>
      </c>
      <c r="BRM256" s="3" t="s">
        <v>3249</v>
      </c>
      <c r="BRO256" s="3" t="s">
        <v>3249</v>
      </c>
      <c r="BRQ256" s="3" t="s">
        <v>3249</v>
      </c>
      <c r="BRS256" s="3" t="s">
        <v>3249</v>
      </c>
      <c r="BRU256" s="3" t="s">
        <v>3249</v>
      </c>
      <c r="BRW256" s="3" t="s">
        <v>3249</v>
      </c>
      <c r="BRY256" s="3" t="s">
        <v>3249</v>
      </c>
      <c r="BSA256" s="3" t="s">
        <v>3249</v>
      </c>
      <c r="BSC256" s="3" t="s">
        <v>3249</v>
      </c>
      <c r="BSE256" s="3" t="s">
        <v>3249</v>
      </c>
      <c r="BSG256" s="3" t="s">
        <v>3249</v>
      </c>
      <c r="BSI256" s="3" t="s">
        <v>3249</v>
      </c>
      <c r="BSK256" s="3" t="s">
        <v>3249</v>
      </c>
      <c r="BSM256" s="3" t="s">
        <v>3249</v>
      </c>
      <c r="BSO256" s="3" t="s">
        <v>3249</v>
      </c>
      <c r="BSQ256" s="3" t="s">
        <v>3249</v>
      </c>
      <c r="BSS256" s="3" t="s">
        <v>3249</v>
      </c>
      <c r="BSU256" s="3" t="s">
        <v>3249</v>
      </c>
      <c r="BSW256" s="3" t="s">
        <v>3249</v>
      </c>
      <c r="BSY256" s="3" t="s">
        <v>3249</v>
      </c>
      <c r="BTA256" s="3" t="s">
        <v>3249</v>
      </c>
      <c r="BTC256" s="3" t="s">
        <v>3249</v>
      </c>
      <c r="BTE256" s="3" t="s">
        <v>3249</v>
      </c>
      <c r="BTG256" s="3" t="s">
        <v>3249</v>
      </c>
      <c r="BTI256" s="3" t="s">
        <v>3249</v>
      </c>
      <c r="BTK256" s="3" t="s">
        <v>3249</v>
      </c>
      <c r="BTM256" s="3" t="s">
        <v>3249</v>
      </c>
      <c r="BTO256" s="3" t="s">
        <v>3249</v>
      </c>
      <c r="BTQ256" s="3" t="s">
        <v>3249</v>
      </c>
      <c r="BTS256" s="3" t="s">
        <v>3249</v>
      </c>
      <c r="BTU256" s="3" t="s">
        <v>3249</v>
      </c>
      <c r="BTW256" s="3" t="s">
        <v>3249</v>
      </c>
      <c r="BTY256" s="3" t="s">
        <v>3249</v>
      </c>
      <c r="BUA256" s="3" t="s">
        <v>3249</v>
      </c>
      <c r="BUC256" s="3" t="s">
        <v>3249</v>
      </c>
      <c r="BUE256" s="3" t="s">
        <v>3249</v>
      </c>
      <c r="BUG256" s="3" t="s">
        <v>3249</v>
      </c>
      <c r="BUI256" s="3" t="s">
        <v>3249</v>
      </c>
      <c r="BUK256" s="3" t="s">
        <v>3249</v>
      </c>
      <c r="BUM256" s="3" t="s">
        <v>3249</v>
      </c>
      <c r="BUO256" s="3" t="s">
        <v>3249</v>
      </c>
      <c r="BUQ256" s="3" t="s">
        <v>3249</v>
      </c>
      <c r="BUS256" s="3" t="s">
        <v>3249</v>
      </c>
      <c r="BUU256" s="3" t="s">
        <v>3249</v>
      </c>
      <c r="BUW256" s="3" t="s">
        <v>3249</v>
      </c>
      <c r="BUY256" s="3" t="s">
        <v>3249</v>
      </c>
      <c r="BVA256" s="3" t="s">
        <v>3249</v>
      </c>
      <c r="BVC256" s="3" t="s">
        <v>3249</v>
      </c>
      <c r="BVE256" s="3" t="s">
        <v>3249</v>
      </c>
      <c r="BVG256" s="3" t="s">
        <v>3249</v>
      </c>
      <c r="BVI256" s="3" t="s">
        <v>3249</v>
      </c>
      <c r="BVK256" s="3" t="s">
        <v>3249</v>
      </c>
      <c r="BVM256" s="3" t="s">
        <v>3249</v>
      </c>
      <c r="BVO256" s="3" t="s">
        <v>3249</v>
      </c>
      <c r="BVQ256" s="3" t="s">
        <v>3249</v>
      </c>
      <c r="BVS256" s="3" t="s">
        <v>3249</v>
      </c>
      <c r="BVU256" s="3" t="s">
        <v>3249</v>
      </c>
      <c r="BVW256" s="3" t="s">
        <v>3249</v>
      </c>
      <c r="BVY256" s="3" t="s">
        <v>3249</v>
      </c>
      <c r="BWA256" s="3" t="s">
        <v>3249</v>
      </c>
      <c r="BWC256" s="3" t="s">
        <v>3249</v>
      </c>
      <c r="BWE256" s="3" t="s">
        <v>3249</v>
      </c>
      <c r="BWG256" s="3" t="s">
        <v>3249</v>
      </c>
      <c r="BWI256" s="3" t="s">
        <v>3249</v>
      </c>
      <c r="BWK256" s="3" t="s">
        <v>3249</v>
      </c>
      <c r="BWM256" s="3" t="s">
        <v>3249</v>
      </c>
      <c r="BWO256" s="3" t="s">
        <v>3249</v>
      </c>
      <c r="BWQ256" s="3" t="s">
        <v>3249</v>
      </c>
      <c r="BWS256" s="3" t="s">
        <v>3249</v>
      </c>
      <c r="BWU256" s="3" t="s">
        <v>3249</v>
      </c>
      <c r="BWW256" s="3" t="s">
        <v>3249</v>
      </c>
      <c r="BWY256" s="3" t="s">
        <v>3249</v>
      </c>
      <c r="BXA256" s="3" t="s">
        <v>3249</v>
      </c>
      <c r="BXC256" s="3" t="s">
        <v>3249</v>
      </c>
      <c r="BXE256" s="3" t="s">
        <v>3249</v>
      </c>
      <c r="BXG256" s="3" t="s">
        <v>3249</v>
      </c>
      <c r="BXI256" s="3" t="s">
        <v>3249</v>
      </c>
      <c r="BXK256" s="3" t="s">
        <v>3249</v>
      </c>
      <c r="BXM256" s="3" t="s">
        <v>3249</v>
      </c>
      <c r="BXO256" s="3" t="s">
        <v>3249</v>
      </c>
      <c r="BXQ256" s="3" t="s">
        <v>3249</v>
      </c>
      <c r="BXS256" s="3" t="s">
        <v>3249</v>
      </c>
      <c r="BXU256" s="3" t="s">
        <v>3249</v>
      </c>
      <c r="BXW256" s="3" t="s">
        <v>3249</v>
      </c>
      <c r="BXY256" s="3" t="s">
        <v>3249</v>
      </c>
      <c r="BYA256" s="3" t="s">
        <v>3249</v>
      </c>
      <c r="BYC256" s="3" t="s">
        <v>3249</v>
      </c>
      <c r="BYE256" s="3" t="s">
        <v>3249</v>
      </c>
      <c r="BYG256" s="3" t="s">
        <v>3249</v>
      </c>
      <c r="BYI256" s="3" t="s">
        <v>3249</v>
      </c>
      <c r="BYK256" s="3" t="s">
        <v>3249</v>
      </c>
      <c r="BYM256" s="3" t="s">
        <v>3249</v>
      </c>
      <c r="BYO256" s="3" t="s">
        <v>3249</v>
      </c>
      <c r="BYQ256" s="3" t="s">
        <v>3249</v>
      </c>
      <c r="BYS256" s="3" t="s">
        <v>3249</v>
      </c>
      <c r="BYU256" s="3" t="s">
        <v>3249</v>
      </c>
      <c r="BYW256" s="3" t="s">
        <v>3249</v>
      </c>
      <c r="BYY256" s="3" t="s">
        <v>3249</v>
      </c>
      <c r="BZA256" s="3" t="s">
        <v>3249</v>
      </c>
      <c r="BZC256" s="3" t="s">
        <v>3249</v>
      </c>
      <c r="BZE256" s="3" t="s">
        <v>3249</v>
      </c>
      <c r="BZG256" s="3" t="s">
        <v>3249</v>
      </c>
      <c r="BZI256" s="3" t="s">
        <v>3249</v>
      </c>
      <c r="BZK256" s="3" t="s">
        <v>3249</v>
      </c>
      <c r="BZM256" s="3" t="s">
        <v>3249</v>
      </c>
      <c r="BZO256" s="3" t="s">
        <v>3249</v>
      </c>
      <c r="BZQ256" s="3" t="s">
        <v>3249</v>
      </c>
      <c r="BZS256" s="3" t="s">
        <v>3249</v>
      </c>
      <c r="BZU256" s="3" t="s">
        <v>3249</v>
      </c>
      <c r="BZW256" s="3" t="s">
        <v>3249</v>
      </c>
      <c r="BZY256" s="3" t="s">
        <v>3249</v>
      </c>
      <c r="CAA256" s="3" t="s">
        <v>3249</v>
      </c>
      <c r="CAC256" s="3" t="s">
        <v>3249</v>
      </c>
      <c r="CAE256" s="3" t="s">
        <v>3249</v>
      </c>
      <c r="CAG256" s="3" t="s">
        <v>3249</v>
      </c>
      <c r="CAI256" s="3" t="s">
        <v>3249</v>
      </c>
      <c r="CAK256" s="3" t="s">
        <v>3249</v>
      </c>
      <c r="CAM256" s="3" t="s">
        <v>3249</v>
      </c>
      <c r="CAO256" s="3" t="s">
        <v>3249</v>
      </c>
      <c r="CAQ256" s="3" t="s">
        <v>3249</v>
      </c>
      <c r="CAS256" s="3" t="s">
        <v>3249</v>
      </c>
      <c r="CAU256" s="3" t="s">
        <v>3249</v>
      </c>
      <c r="CAW256" s="3" t="s">
        <v>3249</v>
      </c>
      <c r="CAY256" s="3" t="s">
        <v>3249</v>
      </c>
      <c r="CBA256" s="3" t="s">
        <v>3249</v>
      </c>
      <c r="CBC256" s="3" t="s">
        <v>3249</v>
      </c>
      <c r="CBE256" s="3" t="s">
        <v>3249</v>
      </c>
      <c r="CBG256" s="3" t="s">
        <v>3249</v>
      </c>
      <c r="CBI256" s="3" t="s">
        <v>3249</v>
      </c>
      <c r="CBK256" s="3" t="s">
        <v>3249</v>
      </c>
      <c r="CBM256" s="3" t="s">
        <v>3249</v>
      </c>
      <c r="CBO256" s="3" t="s">
        <v>3249</v>
      </c>
      <c r="CBQ256" s="3" t="s">
        <v>3249</v>
      </c>
      <c r="CBS256" s="3" t="s">
        <v>3249</v>
      </c>
      <c r="CBU256" s="3" t="s">
        <v>3249</v>
      </c>
      <c r="CBW256" s="3" t="s">
        <v>3249</v>
      </c>
      <c r="CBY256" s="3" t="s">
        <v>3249</v>
      </c>
      <c r="CCA256" s="3" t="s">
        <v>3249</v>
      </c>
      <c r="CCC256" s="3" t="s">
        <v>3249</v>
      </c>
      <c r="CCE256" s="3" t="s">
        <v>3249</v>
      </c>
      <c r="CCG256" s="3" t="s">
        <v>3249</v>
      </c>
      <c r="CCI256" s="3" t="s">
        <v>3249</v>
      </c>
      <c r="CCK256" s="3" t="s">
        <v>3249</v>
      </c>
      <c r="CCM256" s="3" t="s">
        <v>3249</v>
      </c>
      <c r="CCO256" s="3" t="s">
        <v>3249</v>
      </c>
      <c r="CCQ256" s="3" t="s">
        <v>3249</v>
      </c>
      <c r="CCS256" s="3" t="s">
        <v>3249</v>
      </c>
      <c r="CCU256" s="3" t="s">
        <v>3249</v>
      </c>
      <c r="CCW256" s="3" t="s">
        <v>3249</v>
      </c>
      <c r="CCY256" s="3" t="s">
        <v>3249</v>
      </c>
      <c r="CDA256" s="3" t="s">
        <v>3249</v>
      </c>
      <c r="CDC256" s="3" t="s">
        <v>3249</v>
      </c>
      <c r="CDE256" s="3" t="s">
        <v>3249</v>
      </c>
      <c r="CDG256" s="3" t="s">
        <v>3249</v>
      </c>
      <c r="CDI256" s="3" t="s">
        <v>3249</v>
      </c>
      <c r="CDK256" s="3" t="s">
        <v>3249</v>
      </c>
      <c r="CDM256" s="3" t="s">
        <v>3249</v>
      </c>
      <c r="CDO256" s="3" t="s">
        <v>3249</v>
      </c>
      <c r="CDQ256" s="3" t="s">
        <v>3249</v>
      </c>
      <c r="CDS256" s="3" t="s">
        <v>3249</v>
      </c>
      <c r="CDU256" s="3" t="s">
        <v>3249</v>
      </c>
      <c r="CDW256" s="3" t="s">
        <v>3249</v>
      </c>
      <c r="CDY256" s="3" t="s">
        <v>3249</v>
      </c>
      <c r="CEA256" s="3" t="s">
        <v>3249</v>
      </c>
      <c r="CEC256" s="3" t="s">
        <v>3249</v>
      </c>
      <c r="CEE256" s="3" t="s">
        <v>3249</v>
      </c>
      <c r="CEG256" s="3" t="s">
        <v>3249</v>
      </c>
      <c r="CEI256" s="3" t="s">
        <v>3249</v>
      </c>
      <c r="CEK256" s="3" t="s">
        <v>3249</v>
      </c>
      <c r="CEM256" s="3" t="s">
        <v>3249</v>
      </c>
      <c r="CEO256" s="3" t="s">
        <v>3249</v>
      </c>
      <c r="CEQ256" s="3" t="s">
        <v>3249</v>
      </c>
      <c r="CES256" s="3" t="s">
        <v>3249</v>
      </c>
      <c r="CEU256" s="3" t="s">
        <v>3249</v>
      </c>
      <c r="CEW256" s="3" t="s">
        <v>3249</v>
      </c>
      <c r="CEY256" s="3" t="s">
        <v>3249</v>
      </c>
      <c r="CFA256" s="3" t="s">
        <v>3249</v>
      </c>
      <c r="CFC256" s="3" t="s">
        <v>3249</v>
      </c>
      <c r="CFE256" s="3" t="s">
        <v>3249</v>
      </c>
      <c r="CFG256" s="3" t="s">
        <v>3249</v>
      </c>
      <c r="CFI256" s="3" t="s">
        <v>3249</v>
      </c>
      <c r="CFK256" s="3" t="s">
        <v>3249</v>
      </c>
      <c r="CFM256" s="3" t="s">
        <v>3249</v>
      </c>
      <c r="CFO256" s="3" t="s">
        <v>3249</v>
      </c>
      <c r="CFQ256" s="3" t="s">
        <v>3249</v>
      </c>
      <c r="CFS256" s="3" t="s">
        <v>3249</v>
      </c>
      <c r="CFU256" s="3" t="s">
        <v>3249</v>
      </c>
      <c r="CFW256" s="3" t="s">
        <v>3249</v>
      </c>
      <c r="CFY256" s="3" t="s">
        <v>3249</v>
      </c>
      <c r="CGA256" s="3" t="s">
        <v>3249</v>
      </c>
      <c r="CGC256" s="3" t="s">
        <v>3249</v>
      </c>
      <c r="CGE256" s="3" t="s">
        <v>3249</v>
      </c>
      <c r="CGG256" s="3" t="s">
        <v>3249</v>
      </c>
      <c r="CGI256" s="3" t="s">
        <v>3249</v>
      </c>
      <c r="CGK256" s="3" t="s">
        <v>3249</v>
      </c>
      <c r="CGM256" s="3" t="s">
        <v>3249</v>
      </c>
      <c r="CGO256" s="3" t="s">
        <v>3249</v>
      </c>
      <c r="CGQ256" s="3" t="s">
        <v>3249</v>
      </c>
      <c r="CGS256" s="3" t="s">
        <v>3249</v>
      </c>
      <c r="CGU256" s="3" t="s">
        <v>3249</v>
      </c>
      <c r="CGW256" s="3" t="s">
        <v>3249</v>
      </c>
      <c r="CGY256" s="3" t="s">
        <v>3249</v>
      </c>
      <c r="CHA256" s="3" t="s">
        <v>3249</v>
      </c>
      <c r="CHC256" s="3" t="s">
        <v>3249</v>
      </c>
      <c r="CHE256" s="3" t="s">
        <v>3249</v>
      </c>
      <c r="CHG256" s="3" t="s">
        <v>3249</v>
      </c>
      <c r="CHI256" s="3" t="s">
        <v>3249</v>
      </c>
      <c r="CHK256" s="3" t="s">
        <v>3249</v>
      </c>
      <c r="CHM256" s="3" t="s">
        <v>3249</v>
      </c>
      <c r="CHO256" s="3" t="s">
        <v>3249</v>
      </c>
      <c r="CHQ256" s="3" t="s">
        <v>3249</v>
      </c>
      <c r="CHS256" s="3" t="s">
        <v>3249</v>
      </c>
      <c r="CHU256" s="3" t="s">
        <v>3249</v>
      </c>
      <c r="CHW256" s="3" t="s">
        <v>3249</v>
      </c>
      <c r="CHY256" s="3" t="s">
        <v>3249</v>
      </c>
      <c r="CIA256" s="3" t="s">
        <v>3249</v>
      </c>
      <c r="CIC256" s="3" t="s">
        <v>3249</v>
      </c>
      <c r="CIE256" s="3" t="s">
        <v>3249</v>
      </c>
      <c r="CIG256" s="3" t="s">
        <v>3249</v>
      </c>
      <c r="CII256" s="3" t="s">
        <v>3249</v>
      </c>
      <c r="CIK256" s="3" t="s">
        <v>3249</v>
      </c>
      <c r="CIM256" s="3" t="s">
        <v>3249</v>
      </c>
      <c r="CIO256" s="3" t="s">
        <v>3249</v>
      </c>
      <c r="CIQ256" s="3" t="s">
        <v>3249</v>
      </c>
      <c r="CIS256" s="3" t="s">
        <v>3249</v>
      </c>
      <c r="CIU256" s="3" t="s">
        <v>3249</v>
      </c>
      <c r="CIW256" s="3" t="s">
        <v>3249</v>
      </c>
      <c r="CIY256" s="3" t="s">
        <v>3249</v>
      </c>
      <c r="CJA256" s="3" t="s">
        <v>3249</v>
      </c>
      <c r="CJC256" s="3" t="s">
        <v>3249</v>
      </c>
      <c r="CJE256" s="3" t="s">
        <v>3249</v>
      </c>
      <c r="CJG256" s="3" t="s">
        <v>3249</v>
      </c>
      <c r="CJI256" s="3" t="s">
        <v>3249</v>
      </c>
      <c r="CJK256" s="3" t="s">
        <v>3249</v>
      </c>
      <c r="CJM256" s="3" t="s">
        <v>3249</v>
      </c>
      <c r="CJO256" s="3" t="s">
        <v>3249</v>
      </c>
      <c r="CJQ256" s="3" t="s">
        <v>3249</v>
      </c>
      <c r="CJS256" s="3" t="s">
        <v>3249</v>
      </c>
      <c r="CJU256" s="3" t="s">
        <v>3249</v>
      </c>
      <c r="CJW256" s="3" t="s">
        <v>3249</v>
      </c>
      <c r="CJY256" s="3" t="s">
        <v>3249</v>
      </c>
      <c r="CKA256" s="3" t="s">
        <v>3249</v>
      </c>
      <c r="CKC256" s="3" t="s">
        <v>3249</v>
      </c>
      <c r="CKE256" s="3" t="s">
        <v>3249</v>
      </c>
      <c r="CKG256" s="3" t="s">
        <v>3249</v>
      </c>
      <c r="CKI256" s="3" t="s">
        <v>3249</v>
      </c>
      <c r="CKK256" s="3" t="s">
        <v>3249</v>
      </c>
      <c r="CKM256" s="3" t="s">
        <v>3249</v>
      </c>
      <c r="CKO256" s="3" t="s">
        <v>3249</v>
      </c>
      <c r="CKQ256" s="3" t="s">
        <v>3249</v>
      </c>
      <c r="CKS256" s="3" t="s">
        <v>3249</v>
      </c>
      <c r="CKU256" s="3" t="s">
        <v>3249</v>
      </c>
      <c r="CKW256" s="3" t="s">
        <v>3249</v>
      </c>
      <c r="CKY256" s="3" t="s">
        <v>3249</v>
      </c>
      <c r="CLA256" s="3" t="s">
        <v>3249</v>
      </c>
      <c r="CLC256" s="3" t="s">
        <v>3249</v>
      </c>
      <c r="CLE256" s="3" t="s">
        <v>3249</v>
      </c>
      <c r="CLG256" s="3" t="s">
        <v>3249</v>
      </c>
      <c r="CLI256" s="3" t="s">
        <v>3249</v>
      </c>
      <c r="CLK256" s="3" t="s">
        <v>3249</v>
      </c>
      <c r="CLM256" s="3" t="s">
        <v>3249</v>
      </c>
      <c r="CLO256" s="3" t="s">
        <v>3249</v>
      </c>
      <c r="CLQ256" s="3" t="s">
        <v>3249</v>
      </c>
      <c r="CLS256" s="3" t="s">
        <v>3249</v>
      </c>
      <c r="CLU256" s="3" t="s">
        <v>3249</v>
      </c>
      <c r="CLW256" s="3" t="s">
        <v>3249</v>
      </c>
      <c r="CLY256" s="3" t="s">
        <v>3249</v>
      </c>
      <c r="CMA256" s="3" t="s">
        <v>3249</v>
      </c>
      <c r="CMC256" s="3" t="s">
        <v>3249</v>
      </c>
      <c r="CME256" s="3" t="s">
        <v>3249</v>
      </c>
      <c r="CMG256" s="3" t="s">
        <v>3249</v>
      </c>
      <c r="CMI256" s="3" t="s">
        <v>3249</v>
      </c>
      <c r="CMK256" s="3" t="s">
        <v>3249</v>
      </c>
      <c r="CMM256" s="3" t="s">
        <v>3249</v>
      </c>
      <c r="CMO256" s="3" t="s">
        <v>3249</v>
      </c>
      <c r="CMQ256" s="3" t="s">
        <v>3249</v>
      </c>
      <c r="CMS256" s="3" t="s">
        <v>3249</v>
      </c>
      <c r="CMU256" s="3" t="s">
        <v>3249</v>
      </c>
      <c r="CMW256" s="3" t="s">
        <v>3249</v>
      </c>
      <c r="CMY256" s="3" t="s">
        <v>3249</v>
      </c>
      <c r="CNA256" s="3" t="s">
        <v>3249</v>
      </c>
      <c r="CNC256" s="3" t="s">
        <v>3249</v>
      </c>
      <c r="CNE256" s="3" t="s">
        <v>3249</v>
      </c>
      <c r="CNG256" s="3" t="s">
        <v>3249</v>
      </c>
      <c r="CNI256" s="3" t="s">
        <v>3249</v>
      </c>
      <c r="CNK256" s="3" t="s">
        <v>3249</v>
      </c>
      <c r="CNM256" s="3" t="s">
        <v>3249</v>
      </c>
      <c r="CNO256" s="3" t="s">
        <v>3249</v>
      </c>
      <c r="CNQ256" s="3" t="s">
        <v>3249</v>
      </c>
      <c r="CNS256" s="3" t="s">
        <v>3249</v>
      </c>
      <c r="CNU256" s="3" t="s">
        <v>3249</v>
      </c>
      <c r="CNW256" s="3" t="s">
        <v>3249</v>
      </c>
      <c r="CNY256" s="3" t="s">
        <v>3249</v>
      </c>
      <c r="COA256" s="3" t="s">
        <v>3249</v>
      </c>
      <c r="COC256" s="3" t="s">
        <v>3249</v>
      </c>
      <c r="COE256" s="3" t="s">
        <v>3249</v>
      </c>
      <c r="COG256" s="3" t="s">
        <v>3249</v>
      </c>
      <c r="COI256" s="3" t="s">
        <v>3249</v>
      </c>
      <c r="COK256" s="3" t="s">
        <v>3249</v>
      </c>
      <c r="COM256" s="3" t="s">
        <v>3249</v>
      </c>
      <c r="COO256" s="3" t="s">
        <v>3249</v>
      </c>
      <c r="COQ256" s="3" t="s">
        <v>3249</v>
      </c>
      <c r="COS256" s="3" t="s">
        <v>3249</v>
      </c>
      <c r="COU256" s="3" t="s">
        <v>3249</v>
      </c>
      <c r="COW256" s="3" t="s">
        <v>3249</v>
      </c>
      <c r="COY256" s="3" t="s">
        <v>3249</v>
      </c>
      <c r="CPA256" s="3" t="s">
        <v>3249</v>
      </c>
      <c r="CPC256" s="3" t="s">
        <v>3249</v>
      </c>
      <c r="CPE256" s="3" t="s">
        <v>3249</v>
      </c>
      <c r="CPG256" s="3" t="s">
        <v>3249</v>
      </c>
      <c r="CPI256" s="3" t="s">
        <v>3249</v>
      </c>
      <c r="CPK256" s="3" t="s">
        <v>3249</v>
      </c>
      <c r="CPM256" s="3" t="s">
        <v>3249</v>
      </c>
      <c r="CPO256" s="3" t="s">
        <v>3249</v>
      </c>
      <c r="CPQ256" s="3" t="s">
        <v>3249</v>
      </c>
      <c r="CPS256" s="3" t="s">
        <v>3249</v>
      </c>
      <c r="CPU256" s="3" t="s">
        <v>3249</v>
      </c>
      <c r="CPW256" s="3" t="s">
        <v>3249</v>
      </c>
      <c r="CPY256" s="3" t="s">
        <v>3249</v>
      </c>
      <c r="CQA256" s="3" t="s">
        <v>3249</v>
      </c>
      <c r="CQC256" s="3" t="s">
        <v>3249</v>
      </c>
      <c r="CQE256" s="3" t="s">
        <v>3249</v>
      </c>
      <c r="CQG256" s="3" t="s">
        <v>3249</v>
      </c>
      <c r="CQI256" s="3" t="s">
        <v>3249</v>
      </c>
      <c r="CQK256" s="3" t="s">
        <v>3249</v>
      </c>
      <c r="CQM256" s="3" t="s">
        <v>3249</v>
      </c>
      <c r="CQO256" s="3" t="s">
        <v>3249</v>
      </c>
      <c r="CQQ256" s="3" t="s">
        <v>3249</v>
      </c>
      <c r="CQS256" s="3" t="s">
        <v>3249</v>
      </c>
      <c r="CQU256" s="3" t="s">
        <v>3249</v>
      </c>
      <c r="CQW256" s="3" t="s">
        <v>3249</v>
      </c>
      <c r="CQY256" s="3" t="s">
        <v>3249</v>
      </c>
      <c r="CRA256" s="3" t="s">
        <v>3249</v>
      </c>
      <c r="CRC256" s="3" t="s">
        <v>3249</v>
      </c>
      <c r="CRE256" s="3" t="s">
        <v>3249</v>
      </c>
      <c r="CRG256" s="3" t="s">
        <v>3249</v>
      </c>
      <c r="CRI256" s="3" t="s">
        <v>3249</v>
      </c>
      <c r="CRK256" s="3" t="s">
        <v>3249</v>
      </c>
      <c r="CRM256" s="3" t="s">
        <v>3249</v>
      </c>
      <c r="CRO256" s="3" t="s">
        <v>3249</v>
      </c>
      <c r="CRQ256" s="3" t="s">
        <v>3249</v>
      </c>
      <c r="CRS256" s="3" t="s">
        <v>3249</v>
      </c>
      <c r="CRU256" s="3" t="s">
        <v>3249</v>
      </c>
      <c r="CRW256" s="3" t="s">
        <v>3249</v>
      </c>
      <c r="CRY256" s="3" t="s">
        <v>3249</v>
      </c>
      <c r="CSA256" s="3" t="s">
        <v>3249</v>
      </c>
      <c r="CSC256" s="3" t="s">
        <v>3249</v>
      </c>
      <c r="CSE256" s="3" t="s">
        <v>3249</v>
      </c>
      <c r="CSG256" s="3" t="s">
        <v>3249</v>
      </c>
      <c r="CSI256" s="3" t="s">
        <v>3249</v>
      </c>
      <c r="CSK256" s="3" t="s">
        <v>3249</v>
      </c>
      <c r="CSM256" s="3" t="s">
        <v>3249</v>
      </c>
      <c r="CSO256" s="3" t="s">
        <v>3249</v>
      </c>
      <c r="CSQ256" s="3" t="s">
        <v>3249</v>
      </c>
      <c r="CSS256" s="3" t="s">
        <v>3249</v>
      </c>
      <c r="CSU256" s="3" t="s">
        <v>3249</v>
      </c>
      <c r="CSW256" s="3" t="s">
        <v>3249</v>
      </c>
      <c r="CSY256" s="3" t="s">
        <v>3249</v>
      </c>
      <c r="CTA256" s="3" t="s">
        <v>3249</v>
      </c>
      <c r="CTC256" s="3" t="s">
        <v>3249</v>
      </c>
      <c r="CTE256" s="3" t="s">
        <v>3249</v>
      </c>
      <c r="CTG256" s="3" t="s">
        <v>3249</v>
      </c>
      <c r="CTI256" s="3" t="s">
        <v>3249</v>
      </c>
      <c r="CTK256" s="3" t="s">
        <v>3249</v>
      </c>
      <c r="CTM256" s="3" t="s">
        <v>3249</v>
      </c>
      <c r="CTO256" s="3" t="s">
        <v>3249</v>
      </c>
      <c r="CTQ256" s="3" t="s">
        <v>3249</v>
      </c>
      <c r="CTS256" s="3" t="s">
        <v>3249</v>
      </c>
      <c r="CTU256" s="3" t="s">
        <v>3249</v>
      </c>
      <c r="CTW256" s="3" t="s">
        <v>3249</v>
      </c>
      <c r="CTY256" s="3" t="s">
        <v>3249</v>
      </c>
      <c r="CUA256" s="3" t="s">
        <v>3249</v>
      </c>
      <c r="CUC256" s="3" t="s">
        <v>3249</v>
      </c>
      <c r="CUE256" s="3" t="s">
        <v>3249</v>
      </c>
      <c r="CUG256" s="3" t="s">
        <v>3249</v>
      </c>
      <c r="CUI256" s="3" t="s">
        <v>3249</v>
      </c>
      <c r="CUK256" s="3" t="s">
        <v>3249</v>
      </c>
      <c r="CUM256" s="3" t="s">
        <v>3249</v>
      </c>
      <c r="CUO256" s="3" t="s">
        <v>3249</v>
      </c>
      <c r="CUQ256" s="3" t="s">
        <v>3249</v>
      </c>
      <c r="CUS256" s="3" t="s">
        <v>3249</v>
      </c>
      <c r="CUU256" s="3" t="s">
        <v>3249</v>
      </c>
      <c r="CUW256" s="3" t="s">
        <v>3249</v>
      </c>
      <c r="CUY256" s="3" t="s">
        <v>3249</v>
      </c>
      <c r="CVA256" s="3" t="s">
        <v>3249</v>
      </c>
      <c r="CVC256" s="3" t="s">
        <v>3249</v>
      </c>
      <c r="CVE256" s="3" t="s">
        <v>3249</v>
      </c>
      <c r="CVG256" s="3" t="s">
        <v>3249</v>
      </c>
      <c r="CVI256" s="3" t="s">
        <v>3249</v>
      </c>
      <c r="CVK256" s="3" t="s">
        <v>3249</v>
      </c>
      <c r="CVM256" s="3" t="s">
        <v>3249</v>
      </c>
      <c r="CVO256" s="3" t="s">
        <v>3249</v>
      </c>
      <c r="CVQ256" s="3" t="s">
        <v>3249</v>
      </c>
      <c r="CVS256" s="3" t="s">
        <v>3249</v>
      </c>
      <c r="CVU256" s="3" t="s">
        <v>3249</v>
      </c>
      <c r="CVW256" s="3" t="s">
        <v>3249</v>
      </c>
      <c r="CVY256" s="3" t="s">
        <v>3249</v>
      </c>
      <c r="CWA256" s="3" t="s">
        <v>3249</v>
      </c>
      <c r="CWC256" s="3" t="s">
        <v>3249</v>
      </c>
      <c r="CWE256" s="3" t="s">
        <v>3249</v>
      </c>
      <c r="CWG256" s="3" t="s">
        <v>3249</v>
      </c>
      <c r="CWI256" s="3" t="s">
        <v>3249</v>
      </c>
      <c r="CWK256" s="3" t="s">
        <v>3249</v>
      </c>
      <c r="CWM256" s="3" t="s">
        <v>3249</v>
      </c>
      <c r="CWO256" s="3" t="s">
        <v>3249</v>
      </c>
      <c r="CWQ256" s="3" t="s">
        <v>3249</v>
      </c>
      <c r="CWS256" s="3" t="s">
        <v>3249</v>
      </c>
      <c r="CWU256" s="3" t="s">
        <v>3249</v>
      </c>
      <c r="CWW256" s="3" t="s">
        <v>3249</v>
      </c>
      <c r="CWY256" s="3" t="s">
        <v>3249</v>
      </c>
      <c r="CXA256" s="3" t="s">
        <v>3249</v>
      </c>
      <c r="CXC256" s="3" t="s">
        <v>3249</v>
      </c>
      <c r="CXE256" s="3" t="s">
        <v>3249</v>
      </c>
      <c r="CXG256" s="3" t="s">
        <v>3249</v>
      </c>
      <c r="CXI256" s="3" t="s">
        <v>3249</v>
      </c>
      <c r="CXK256" s="3" t="s">
        <v>3249</v>
      </c>
      <c r="CXM256" s="3" t="s">
        <v>3249</v>
      </c>
      <c r="CXO256" s="3" t="s">
        <v>3249</v>
      </c>
      <c r="CXQ256" s="3" t="s">
        <v>3249</v>
      </c>
      <c r="CXS256" s="3" t="s">
        <v>3249</v>
      </c>
      <c r="CXU256" s="3" t="s">
        <v>3249</v>
      </c>
      <c r="CXW256" s="3" t="s">
        <v>3249</v>
      </c>
      <c r="CXY256" s="3" t="s">
        <v>3249</v>
      </c>
      <c r="CYA256" s="3" t="s">
        <v>3249</v>
      </c>
      <c r="CYC256" s="3" t="s">
        <v>3249</v>
      </c>
      <c r="CYE256" s="3" t="s">
        <v>3249</v>
      </c>
      <c r="CYG256" s="3" t="s">
        <v>3249</v>
      </c>
      <c r="CYI256" s="3" t="s">
        <v>3249</v>
      </c>
      <c r="CYK256" s="3" t="s">
        <v>3249</v>
      </c>
      <c r="CYM256" s="3" t="s">
        <v>3249</v>
      </c>
      <c r="CYO256" s="3" t="s">
        <v>3249</v>
      </c>
      <c r="CYQ256" s="3" t="s">
        <v>3249</v>
      </c>
      <c r="CYS256" s="3" t="s">
        <v>3249</v>
      </c>
      <c r="CYU256" s="3" t="s">
        <v>3249</v>
      </c>
      <c r="CYW256" s="3" t="s">
        <v>3249</v>
      </c>
      <c r="CYY256" s="3" t="s">
        <v>3249</v>
      </c>
      <c r="CZA256" s="3" t="s">
        <v>3249</v>
      </c>
      <c r="CZC256" s="3" t="s">
        <v>3249</v>
      </c>
      <c r="CZE256" s="3" t="s">
        <v>3249</v>
      </c>
      <c r="CZG256" s="3" t="s">
        <v>3249</v>
      </c>
      <c r="CZI256" s="3" t="s">
        <v>3249</v>
      </c>
      <c r="CZK256" s="3" t="s">
        <v>3249</v>
      </c>
      <c r="CZM256" s="3" t="s">
        <v>3249</v>
      </c>
      <c r="CZO256" s="3" t="s">
        <v>3249</v>
      </c>
      <c r="CZQ256" s="3" t="s">
        <v>3249</v>
      </c>
      <c r="CZS256" s="3" t="s">
        <v>3249</v>
      </c>
      <c r="CZU256" s="3" t="s">
        <v>3249</v>
      </c>
      <c r="CZW256" s="3" t="s">
        <v>3249</v>
      </c>
      <c r="CZY256" s="3" t="s">
        <v>3249</v>
      </c>
      <c r="DAA256" s="3" t="s">
        <v>3249</v>
      </c>
      <c r="DAC256" s="3" t="s">
        <v>3249</v>
      </c>
      <c r="DAE256" s="3" t="s">
        <v>3249</v>
      </c>
      <c r="DAG256" s="3" t="s">
        <v>3249</v>
      </c>
      <c r="DAI256" s="3" t="s">
        <v>3249</v>
      </c>
      <c r="DAK256" s="3" t="s">
        <v>3249</v>
      </c>
      <c r="DAM256" s="3" t="s">
        <v>3249</v>
      </c>
      <c r="DAO256" s="3" t="s">
        <v>3249</v>
      </c>
      <c r="DAQ256" s="3" t="s">
        <v>3249</v>
      </c>
      <c r="DAS256" s="3" t="s">
        <v>3249</v>
      </c>
      <c r="DAU256" s="3" t="s">
        <v>3249</v>
      </c>
      <c r="DAW256" s="3" t="s">
        <v>3249</v>
      </c>
      <c r="DAY256" s="3" t="s">
        <v>3249</v>
      </c>
      <c r="DBA256" s="3" t="s">
        <v>3249</v>
      </c>
      <c r="DBC256" s="3" t="s">
        <v>3249</v>
      </c>
      <c r="DBE256" s="3" t="s">
        <v>3249</v>
      </c>
      <c r="DBG256" s="3" t="s">
        <v>3249</v>
      </c>
      <c r="DBI256" s="3" t="s">
        <v>3249</v>
      </c>
      <c r="DBK256" s="3" t="s">
        <v>3249</v>
      </c>
      <c r="DBM256" s="3" t="s">
        <v>3249</v>
      </c>
      <c r="DBO256" s="3" t="s">
        <v>3249</v>
      </c>
      <c r="DBQ256" s="3" t="s">
        <v>3249</v>
      </c>
      <c r="DBS256" s="3" t="s">
        <v>3249</v>
      </c>
      <c r="DBU256" s="3" t="s">
        <v>3249</v>
      </c>
      <c r="DBW256" s="3" t="s">
        <v>3249</v>
      </c>
      <c r="DBY256" s="3" t="s">
        <v>3249</v>
      </c>
      <c r="DCA256" s="3" t="s">
        <v>3249</v>
      </c>
      <c r="DCC256" s="3" t="s">
        <v>3249</v>
      </c>
      <c r="DCE256" s="3" t="s">
        <v>3249</v>
      </c>
      <c r="DCG256" s="3" t="s">
        <v>3249</v>
      </c>
      <c r="DCI256" s="3" t="s">
        <v>3249</v>
      </c>
      <c r="DCK256" s="3" t="s">
        <v>3249</v>
      </c>
      <c r="DCM256" s="3" t="s">
        <v>3249</v>
      </c>
      <c r="DCO256" s="3" t="s">
        <v>3249</v>
      </c>
      <c r="DCQ256" s="3" t="s">
        <v>3249</v>
      </c>
      <c r="DCS256" s="3" t="s">
        <v>3249</v>
      </c>
      <c r="DCU256" s="3" t="s">
        <v>3249</v>
      </c>
      <c r="DCW256" s="3" t="s">
        <v>3249</v>
      </c>
      <c r="DCY256" s="3" t="s">
        <v>3249</v>
      </c>
      <c r="DDA256" s="3" t="s">
        <v>3249</v>
      </c>
      <c r="DDC256" s="3" t="s">
        <v>3249</v>
      </c>
      <c r="DDE256" s="3" t="s">
        <v>3249</v>
      </c>
      <c r="DDG256" s="3" t="s">
        <v>3249</v>
      </c>
      <c r="DDI256" s="3" t="s">
        <v>3249</v>
      </c>
      <c r="DDK256" s="3" t="s">
        <v>3249</v>
      </c>
      <c r="DDM256" s="3" t="s">
        <v>3249</v>
      </c>
      <c r="DDO256" s="3" t="s">
        <v>3249</v>
      </c>
      <c r="DDQ256" s="3" t="s">
        <v>3249</v>
      </c>
      <c r="DDS256" s="3" t="s">
        <v>3249</v>
      </c>
      <c r="DDU256" s="3" t="s">
        <v>3249</v>
      </c>
      <c r="DDW256" s="3" t="s">
        <v>3249</v>
      </c>
      <c r="DDY256" s="3" t="s">
        <v>3249</v>
      </c>
      <c r="DEA256" s="3" t="s">
        <v>3249</v>
      </c>
      <c r="DEC256" s="3" t="s">
        <v>3249</v>
      </c>
      <c r="DEE256" s="3" t="s">
        <v>3249</v>
      </c>
      <c r="DEG256" s="3" t="s">
        <v>3249</v>
      </c>
      <c r="DEI256" s="3" t="s">
        <v>3249</v>
      </c>
      <c r="DEK256" s="3" t="s">
        <v>3249</v>
      </c>
      <c r="DEM256" s="3" t="s">
        <v>3249</v>
      </c>
      <c r="DEO256" s="3" t="s">
        <v>3249</v>
      </c>
      <c r="DEQ256" s="3" t="s">
        <v>3249</v>
      </c>
      <c r="DES256" s="3" t="s">
        <v>3249</v>
      </c>
      <c r="DEU256" s="3" t="s">
        <v>3249</v>
      </c>
      <c r="DEW256" s="3" t="s">
        <v>3249</v>
      </c>
      <c r="DEY256" s="3" t="s">
        <v>3249</v>
      </c>
      <c r="DFA256" s="3" t="s">
        <v>3249</v>
      </c>
      <c r="DFC256" s="3" t="s">
        <v>3249</v>
      </c>
      <c r="DFE256" s="3" t="s">
        <v>3249</v>
      </c>
      <c r="DFG256" s="3" t="s">
        <v>3249</v>
      </c>
      <c r="DFI256" s="3" t="s">
        <v>3249</v>
      </c>
      <c r="DFK256" s="3" t="s">
        <v>3249</v>
      </c>
      <c r="DFM256" s="3" t="s">
        <v>3249</v>
      </c>
      <c r="DFO256" s="3" t="s">
        <v>3249</v>
      </c>
      <c r="DFQ256" s="3" t="s">
        <v>3249</v>
      </c>
      <c r="DFS256" s="3" t="s">
        <v>3249</v>
      </c>
      <c r="DFU256" s="3" t="s">
        <v>3249</v>
      </c>
      <c r="DFW256" s="3" t="s">
        <v>3249</v>
      </c>
      <c r="DFY256" s="3" t="s">
        <v>3249</v>
      </c>
      <c r="DGA256" s="3" t="s">
        <v>3249</v>
      </c>
      <c r="DGC256" s="3" t="s">
        <v>3249</v>
      </c>
      <c r="DGE256" s="3" t="s">
        <v>3249</v>
      </c>
      <c r="DGG256" s="3" t="s">
        <v>3249</v>
      </c>
      <c r="DGI256" s="3" t="s">
        <v>3249</v>
      </c>
      <c r="DGK256" s="3" t="s">
        <v>3249</v>
      </c>
      <c r="DGM256" s="3" t="s">
        <v>3249</v>
      </c>
      <c r="DGO256" s="3" t="s">
        <v>3249</v>
      </c>
      <c r="DGQ256" s="3" t="s">
        <v>3249</v>
      </c>
      <c r="DGS256" s="3" t="s">
        <v>3249</v>
      </c>
      <c r="DGU256" s="3" t="s">
        <v>3249</v>
      </c>
      <c r="DGW256" s="3" t="s">
        <v>3249</v>
      </c>
      <c r="DGY256" s="3" t="s">
        <v>3249</v>
      </c>
      <c r="DHA256" s="3" t="s">
        <v>3249</v>
      </c>
      <c r="DHC256" s="3" t="s">
        <v>3249</v>
      </c>
      <c r="DHE256" s="3" t="s">
        <v>3249</v>
      </c>
      <c r="DHG256" s="3" t="s">
        <v>3249</v>
      </c>
      <c r="DHI256" s="3" t="s">
        <v>3249</v>
      </c>
      <c r="DHK256" s="3" t="s">
        <v>3249</v>
      </c>
      <c r="DHM256" s="3" t="s">
        <v>3249</v>
      </c>
      <c r="DHO256" s="3" t="s">
        <v>3249</v>
      </c>
      <c r="DHQ256" s="3" t="s">
        <v>3249</v>
      </c>
      <c r="DHS256" s="3" t="s">
        <v>3249</v>
      </c>
      <c r="DHU256" s="3" t="s">
        <v>3249</v>
      </c>
      <c r="DHW256" s="3" t="s">
        <v>3249</v>
      </c>
      <c r="DHY256" s="3" t="s">
        <v>3249</v>
      </c>
      <c r="DIA256" s="3" t="s">
        <v>3249</v>
      </c>
      <c r="DIC256" s="3" t="s">
        <v>3249</v>
      </c>
      <c r="DIE256" s="3" t="s">
        <v>3249</v>
      </c>
      <c r="DIG256" s="3" t="s">
        <v>3249</v>
      </c>
      <c r="DII256" s="3" t="s">
        <v>3249</v>
      </c>
      <c r="DIK256" s="3" t="s">
        <v>3249</v>
      </c>
      <c r="DIM256" s="3" t="s">
        <v>3249</v>
      </c>
      <c r="DIO256" s="3" t="s">
        <v>3249</v>
      </c>
      <c r="DIQ256" s="3" t="s">
        <v>3249</v>
      </c>
      <c r="DIS256" s="3" t="s">
        <v>3249</v>
      </c>
      <c r="DIU256" s="3" t="s">
        <v>3249</v>
      </c>
      <c r="DIW256" s="3" t="s">
        <v>3249</v>
      </c>
      <c r="DIY256" s="3" t="s">
        <v>3249</v>
      </c>
      <c r="DJA256" s="3" t="s">
        <v>3249</v>
      </c>
      <c r="DJC256" s="3" t="s">
        <v>3249</v>
      </c>
      <c r="DJE256" s="3" t="s">
        <v>3249</v>
      </c>
      <c r="DJG256" s="3" t="s">
        <v>3249</v>
      </c>
      <c r="DJI256" s="3" t="s">
        <v>3249</v>
      </c>
      <c r="DJK256" s="3" t="s">
        <v>3249</v>
      </c>
      <c r="DJM256" s="3" t="s">
        <v>3249</v>
      </c>
      <c r="DJO256" s="3" t="s">
        <v>3249</v>
      </c>
      <c r="DJQ256" s="3" t="s">
        <v>3249</v>
      </c>
      <c r="DJS256" s="3" t="s">
        <v>3249</v>
      </c>
      <c r="DJU256" s="3" t="s">
        <v>3249</v>
      </c>
      <c r="DJW256" s="3" t="s">
        <v>3249</v>
      </c>
      <c r="DJY256" s="3" t="s">
        <v>3249</v>
      </c>
      <c r="DKA256" s="3" t="s">
        <v>3249</v>
      </c>
      <c r="DKC256" s="3" t="s">
        <v>3249</v>
      </c>
      <c r="DKE256" s="3" t="s">
        <v>3249</v>
      </c>
      <c r="DKG256" s="3" t="s">
        <v>3249</v>
      </c>
      <c r="DKI256" s="3" t="s">
        <v>3249</v>
      </c>
      <c r="DKK256" s="3" t="s">
        <v>3249</v>
      </c>
      <c r="DKM256" s="3" t="s">
        <v>3249</v>
      </c>
      <c r="DKO256" s="3" t="s">
        <v>3249</v>
      </c>
      <c r="DKQ256" s="3" t="s">
        <v>3249</v>
      </c>
      <c r="DKS256" s="3" t="s">
        <v>3249</v>
      </c>
      <c r="DKU256" s="3" t="s">
        <v>3249</v>
      </c>
      <c r="DKW256" s="3" t="s">
        <v>3249</v>
      </c>
      <c r="DKY256" s="3" t="s">
        <v>3249</v>
      </c>
      <c r="DLA256" s="3" t="s">
        <v>3249</v>
      </c>
      <c r="DLC256" s="3" t="s">
        <v>3249</v>
      </c>
      <c r="DLE256" s="3" t="s">
        <v>3249</v>
      </c>
      <c r="DLG256" s="3" t="s">
        <v>3249</v>
      </c>
      <c r="DLI256" s="3" t="s">
        <v>3249</v>
      </c>
      <c r="DLK256" s="3" t="s">
        <v>3249</v>
      </c>
      <c r="DLM256" s="3" t="s">
        <v>3249</v>
      </c>
      <c r="DLO256" s="3" t="s">
        <v>3249</v>
      </c>
      <c r="DLQ256" s="3" t="s">
        <v>3249</v>
      </c>
      <c r="DLS256" s="3" t="s">
        <v>3249</v>
      </c>
      <c r="DLU256" s="3" t="s">
        <v>3249</v>
      </c>
      <c r="DLW256" s="3" t="s">
        <v>3249</v>
      </c>
      <c r="DLY256" s="3" t="s">
        <v>3249</v>
      </c>
      <c r="DMA256" s="3" t="s">
        <v>3249</v>
      </c>
      <c r="DMC256" s="3" t="s">
        <v>3249</v>
      </c>
      <c r="DME256" s="3" t="s">
        <v>3249</v>
      </c>
      <c r="DMG256" s="3" t="s">
        <v>3249</v>
      </c>
      <c r="DMI256" s="3" t="s">
        <v>3249</v>
      </c>
      <c r="DMK256" s="3" t="s">
        <v>3249</v>
      </c>
      <c r="DMM256" s="3" t="s">
        <v>3249</v>
      </c>
      <c r="DMO256" s="3" t="s">
        <v>3249</v>
      </c>
      <c r="DMQ256" s="3" t="s">
        <v>3249</v>
      </c>
      <c r="DMS256" s="3" t="s">
        <v>3249</v>
      </c>
      <c r="DMU256" s="3" t="s">
        <v>3249</v>
      </c>
      <c r="DMW256" s="3" t="s">
        <v>3249</v>
      </c>
      <c r="DMY256" s="3" t="s">
        <v>3249</v>
      </c>
      <c r="DNA256" s="3" t="s">
        <v>3249</v>
      </c>
      <c r="DNC256" s="3" t="s">
        <v>3249</v>
      </c>
      <c r="DNE256" s="3" t="s">
        <v>3249</v>
      </c>
      <c r="DNG256" s="3" t="s">
        <v>3249</v>
      </c>
      <c r="DNI256" s="3" t="s">
        <v>3249</v>
      </c>
      <c r="DNK256" s="3" t="s">
        <v>3249</v>
      </c>
      <c r="DNM256" s="3" t="s">
        <v>3249</v>
      </c>
      <c r="DNO256" s="3" t="s">
        <v>3249</v>
      </c>
      <c r="DNQ256" s="3" t="s">
        <v>3249</v>
      </c>
      <c r="DNS256" s="3" t="s">
        <v>3249</v>
      </c>
      <c r="DNU256" s="3" t="s">
        <v>3249</v>
      </c>
      <c r="DNW256" s="3" t="s">
        <v>3249</v>
      </c>
      <c r="DNY256" s="3" t="s">
        <v>3249</v>
      </c>
      <c r="DOA256" s="3" t="s">
        <v>3249</v>
      </c>
      <c r="DOC256" s="3" t="s">
        <v>3249</v>
      </c>
      <c r="DOE256" s="3" t="s">
        <v>3249</v>
      </c>
      <c r="DOG256" s="3" t="s">
        <v>3249</v>
      </c>
      <c r="DOI256" s="3" t="s">
        <v>3249</v>
      </c>
      <c r="DOK256" s="3" t="s">
        <v>3249</v>
      </c>
      <c r="DOM256" s="3" t="s">
        <v>3249</v>
      </c>
      <c r="DOO256" s="3" t="s">
        <v>3249</v>
      </c>
      <c r="DOQ256" s="3" t="s">
        <v>3249</v>
      </c>
      <c r="DOS256" s="3" t="s">
        <v>3249</v>
      </c>
      <c r="DOU256" s="3" t="s">
        <v>3249</v>
      </c>
      <c r="DOW256" s="3" t="s">
        <v>3249</v>
      </c>
      <c r="DOY256" s="3" t="s">
        <v>3249</v>
      </c>
      <c r="DPA256" s="3" t="s">
        <v>3249</v>
      </c>
      <c r="DPC256" s="3" t="s">
        <v>3249</v>
      </c>
      <c r="DPE256" s="3" t="s">
        <v>3249</v>
      </c>
      <c r="DPG256" s="3" t="s">
        <v>3249</v>
      </c>
      <c r="DPI256" s="3" t="s">
        <v>3249</v>
      </c>
      <c r="DPK256" s="3" t="s">
        <v>3249</v>
      </c>
      <c r="DPM256" s="3" t="s">
        <v>3249</v>
      </c>
      <c r="DPO256" s="3" t="s">
        <v>3249</v>
      </c>
      <c r="DPQ256" s="3" t="s">
        <v>3249</v>
      </c>
      <c r="DPS256" s="3" t="s">
        <v>3249</v>
      </c>
      <c r="DPU256" s="3" t="s">
        <v>3249</v>
      </c>
      <c r="DPW256" s="3" t="s">
        <v>3249</v>
      </c>
      <c r="DPY256" s="3" t="s">
        <v>3249</v>
      </c>
      <c r="DQA256" s="3" t="s">
        <v>3249</v>
      </c>
      <c r="DQC256" s="3" t="s">
        <v>3249</v>
      </c>
      <c r="DQE256" s="3" t="s">
        <v>3249</v>
      </c>
      <c r="DQG256" s="3" t="s">
        <v>3249</v>
      </c>
      <c r="DQI256" s="3" t="s">
        <v>3249</v>
      </c>
      <c r="DQK256" s="3" t="s">
        <v>3249</v>
      </c>
      <c r="DQM256" s="3" t="s">
        <v>3249</v>
      </c>
      <c r="DQO256" s="3" t="s">
        <v>3249</v>
      </c>
      <c r="DQQ256" s="3" t="s">
        <v>3249</v>
      </c>
      <c r="DQS256" s="3" t="s">
        <v>3249</v>
      </c>
      <c r="DQU256" s="3" t="s">
        <v>3249</v>
      </c>
      <c r="DQW256" s="3" t="s">
        <v>3249</v>
      </c>
      <c r="DQY256" s="3" t="s">
        <v>3249</v>
      </c>
      <c r="DRA256" s="3" t="s">
        <v>3249</v>
      </c>
      <c r="DRC256" s="3" t="s">
        <v>3249</v>
      </c>
      <c r="DRE256" s="3" t="s">
        <v>3249</v>
      </c>
      <c r="DRG256" s="3" t="s">
        <v>3249</v>
      </c>
      <c r="DRI256" s="3" t="s">
        <v>3249</v>
      </c>
      <c r="DRK256" s="3" t="s">
        <v>3249</v>
      </c>
      <c r="DRM256" s="3" t="s">
        <v>3249</v>
      </c>
      <c r="DRO256" s="3" t="s">
        <v>3249</v>
      </c>
      <c r="DRQ256" s="3" t="s">
        <v>3249</v>
      </c>
      <c r="DRS256" s="3" t="s">
        <v>3249</v>
      </c>
      <c r="DRU256" s="3" t="s">
        <v>3249</v>
      </c>
      <c r="DRW256" s="3" t="s">
        <v>3249</v>
      </c>
      <c r="DRY256" s="3" t="s">
        <v>3249</v>
      </c>
      <c r="DSA256" s="3" t="s">
        <v>3249</v>
      </c>
      <c r="DSC256" s="3" t="s">
        <v>3249</v>
      </c>
      <c r="DSE256" s="3" t="s">
        <v>3249</v>
      </c>
      <c r="DSG256" s="3" t="s">
        <v>3249</v>
      </c>
      <c r="DSI256" s="3" t="s">
        <v>3249</v>
      </c>
      <c r="DSK256" s="3" t="s">
        <v>3249</v>
      </c>
      <c r="DSM256" s="3" t="s">
        <v>3249</v>
      </c>
      <c r="DSO256" s="3" t="s">
        <v>3249</v>
      </c>
      <c r="DSQ256" s="3" t="s">
        <v>3249</v>
      </c>
      <c r="DSS256" s="3" t="s">
        <v>3249</v>
      </c>
      <c r="DSU256" s="3" t="s">
        <v>3249</v>
      </c>
      <c r="DSW256" s="3" t="s">
        <v>3249</v>
      </c>
      <c r="DSY256" s="3" t="s">
        <v>3249</v>
      </c>
      <c r="DTA256" s="3" t="s">
        <v>3249</v>
      </c>
      <c r="DTC256" s="3" t="s">
        <v>3249</v>
      </c>
      <c r="DTE256" s="3" t="s">
        <v>3249</v>
      </c>
      <c r="DTG256" s="3" t="s">
        <v>3249</v>
      </c>
      <c r="DTI256" s="3" t="s">
        <v>3249</v>
      </c>
      <c r="DTK256" s="3" t="s">
        <v>3249</v>
      </c>
      <c r="DTM256" s="3" t="s">
        <v>3249</v>
      </c>
      <c r="DTO256" s="3" t="s">
        <v>3249</v>
      </c>
      <c r="DTQ256" s="3" t="s">
        <v>3249</v>
      </c>
      <c r="DTS256" s="3" t="s">
        <v>3249</v>
      </c>
      <c r="DTU256" s="3" t="s">
        <v>3249</v>
      </c>
      <c r="DTW256" s="3" t="s">
        <v>3249</v>
      </c>
      <c r="DTY256" s="3" t="s">
        <v>3249</v>
      </c>
      <c r="DUA256" s="3" t="s">
        <v>3249</v>
      </c>
      <c r="DUC256" s="3" t="s">
        <v>3249</v>
      </c>
      <c r="DUE256" s="3" t="s">
        <v>3249</v>
      </c>
      <c r="DUG256" s="3" t="s">
        <v>3249</v>
      </c>
      <c r="DUI256" s="3" t="s">
        <v>3249</v>
      </c>
      <c r="DUK256" s="3" t="s">
        <v>3249</v>
      </c>
      <c r="DUM256" s="3" t="s">
        <v>3249</v>
      </c>
      <c r="DUO256" s="3" t="s">
        <v>3249</v>
      </c>
      <c r="DUQ256" s="3" t="s">
        <v>3249</v>
      </c>
      <c r="DUS256" s="3" t="s">
        <v>3249</v>
      </c>
      <c r="DUU256" s="3" t="s">
        <v>3249</v>
      </c>
      <c r="DUW256" s="3" t="s">
        <v>3249</v>
      </c>
      <c r="DUY256" s="3" t="s">
        <v>3249</v>
      </c>
      <c r="DVA256" s="3" t="s">
        <v>3249</v>
      </c>
      <c r="DVC256" s="3" t="s">
        <v>3249</v>
      </c>
      <c r="DVE256" s="3" t="s">
        <v>3249</v>
      </c>
      <c r="DVG256" s="3" t="s">
        <v>3249</v>
      </c>
      <c r="DVI256" s="3" t="s">
        <v>3249</v>
      </c>
      <c r="DVK256" s="3" t="s">
        <v>3249</v>
      </c>
      <c r="DVM256" s="3" t="s">
        <v>3249</v>
      </c>
      <c r="DVO256" s="3" t="s">
        <v>3249</v>
      </c>
      <c r="DVQ256" s="3" t="s">
        <v>3249</v>
      </c>
      <c r="DVS256" s="3" t="s">
        <v>3249</v>
      </c>
      <c r="DVU256" s="3" t="s">
        <v>3249</v>
      </c>
      <c r="DVW256" s="3" t="s">
        <v>3249</v>
      </c>
      <c r="DVY256" s="3" t="s">
        <v>3249</v>
      </c>
      <c r="DWA256" s="3" t="s">
        <v>3249</v>
      </c>
      <c r="DWC256" s="3" t="s">
        <v>3249</v>
      </c>
      <c r="DWE256" s="3" t="s">
        <v>3249</v>
      </c>
      <c r="DWG256" s="3" t="s">
        <v>3249</v>
      </c>
      <c r="DWI256" s="3" t="s">
        <v>3249</v>
      </c>
      <c r="DWK256" s="3" t="s">
        <v>3249</v>
      </c>
      <c r="DWM256" s="3" t="s">
        <v>3249</v>
      </c>
      <c r="DWO256" s="3" t="s">
        <v>3249</v>
      </c>
      <c r="DWQ256" s="3" t="s">
        <v>3249</v>
      </c>
      <c r="DWS256" s="3" t="s">
        <v>3249</v>
      </c>
      <c r="DWU256" s="3" t="s">
        <v>3249</v>
      </c>
      <c r="DWW256" s="3" t="s">
        <v>3249</v>
      </c>
      <c r="DWY256" s="3" t="s">
        <v>3249</v>
      </c>
      <c r="DXA256" s="3" t="s">
        <v>3249</v>
      </c>
      <c r="DXC256" s="3" t="s">
        <v>3249</v>
      </c>
      <c r="DXE256" s="3" t="s">
        <v>3249</v>
      </c>
      <c r="DXG256" s="3" t="s">
        <v>3249</v>
      </c>
      <c r="DXI256" s="3" t="s">
        <v>3249</v>
      </c>
      <c r="DXK256" s="3" t="s">
        <v>3249</v>
      </c>
      <c r="DXM256" s="3" t="s">
        <v>3249</v>
      </c>
      <c r="DXO256" s="3" t="s">
        <v>3249</v>
      </c>
      <c r="DXQ256" s="3" t="s">
        <v>3249</v>
      </c>
      <c r="DXS256" s="3" t="s">
        <v>3249</v>
      </c>
      <c r="DXU256" s="3" t="s">
        <v>3249</v>
      </c>
      <c r="DXW256" s="3" t="s">
        <v>3249</v>
      </c>
      <c r="DXY256" s="3" t="s">
        <v>3249</v>
      </c>
      <c r="DYA256" s="3" t="s">
        <v>3249</v>
      </c>
      <c r="DYC256" s="3" t="s">
        <v>3249</v>
      </c>
      <c r="DYE256" s="3" t="s">
        <v>3249</v>
      </c>
      <c r="DYG256" s="3" t="s">
        <v>3249</v>
      </c>
      <c r="DYI256" s="3" t="s">
        <v>3249</v>
      </c>
      <c r="DYK256" s="3" t="s">
        <v>3249</v>
      </c>
      <c r="DYM256" s="3" t="s">
        <v>3249</v>
      </c>
      <c r="DYO256" s="3" t="s">
        <v>3249</v>
      </c>
      <c r="DYQ256" s="3" t="s">
        <v>3249</v>
      </c>
      <c r="DYS256" s="3" t="s">
        <v>3249</v>
      </c>
      <c r="DYU256" s="3" t="s">
        <v>3249</v>
      </c>
      <c r="DYW256" s="3" t="s">
        <v>3249</v>
      </c>
      <c r="DYY256" s="3" t="s">
        <v>3249</v>
      </c>
      <c r="DZA256" s="3" t="s">
        <v>3249</v>
      </c>
      <c r="DZC256" s="3" t="s">
        <v>3249</v>
      </c>
      <c r="DZE256" s="3" t="s">
        <v>3249</v>
      </c>
      <c r="DZG256" s="3" t="s">
        <v>3249</v>
      </c>
      <c r="DZI256" s="3" t="s">
        <v>3249</v>
      </c>
      <c r="DZK256" s="3" t="s">
        <v>3249</v>
      </c>
      <c r="DZM256" s="3" t="s">
        <v>3249</v>
      </c>
      <c r="DZO256" s="3" t="s">
        <v>3249</v>
      </c>
      <c r="DZQ256" s="3" t="s">
        <v>3249</v>
      </c>
      <c r="DZS256" s="3" t="s">
        <v>3249</v>
      </c>
      <c r="DZU256" s="3" t="s">
        <v>3249</v>
      </c>
      <c r="DZW256" s="3" t="s">
        <v>3249</v>
      </c>
      <c r="DZY256" s="3" t="s">
        <v>3249</v>
      </c>
      <c r="EAA256" s="3" t="s">
        <v>3249</v>
      </c>
      <c r="EAC256" s="3" t="s">
        <v>3249</v>
      </c>
      <c r="EAE256" s="3" t="s">
        <v>3249</v>
      </c>
      <c r="EAG256" s="3" t="s">
        <v>3249</v>
      </c>
      <c r="EAI256" s="3" t="s">
        <v>3249</v>
      </c>
      <c r="EAK256" s="3" t="s">
        <v>3249</v>
      </c>
      <c r="EAM256" s="3" t="s">
        <v>3249</v>
      </c>
      <c r="EAO256" s="3" t="s">
        <v>3249</v>
      </c>
      <c r="EAQ256" s="3" t="s">
        <v>3249</v>
      </c>
      <c r="EAS256" s="3" t="s">
        <v>3249</v>
      </c>
      <c r="EAU256" s="3" t="s">
        <v>3249</v>
      </c>
      <c r="EAW256" s="3" t="s">
        <v>3249</v>
      </c>
      <c r="EAY256" s="3" t="s">
        <v>3249</v>
      </c>
      <c r="EBA256" s="3" t="s">
        <v>3249</v>
      </c>
      <c r="EBC256" s="3" t="s">
        <v>3249</v>
      </c>
      <c r="EBE256" s="3" t="s">
        <v>3249</v>
      </c>
      <c r="EBG256" s="3" t="s">
        <v>3249</v>
      </c>
      <c r="EBI256" s="3" t="s">
        <v>3249</v>
      </c>
      <c r="EBK256" s="3" t="s">
        <v>3249</v>
      </c>
      <c r="EBM256" s="3" t="s">
        <v>3249</v>
      </c>
      <c r="EBO256" s="3" t="s">
        <v>3249</v>
      </c>
      <c r="EBQ256" s="3" t="s">
        <v>3249</v>
      </c>
      <c r="EBS256" s="3" t="s">
        <v>3249</v>
      </c>
      <c r="EBU256" s="3" t="s">
        <v>3249</v>
      </c>
      <c r="EBW256" s="3" t="s">
        <v>3249</v>
      </c>
      <c r="EBY256" s="3" t="s">
        <v>3249</v>
      </c>
      <c r="ECA256" s="3" t="s">
        <v>3249</v>
      </c>
      <c r="ECC256" s="3" t="s">
        <v>3249</v>
      </c>
      <c r="ECE256" s="3" t="s">
        <v>3249</v>
      </c>
      <c r="ECG256" s="3" t="s">
        <v>3249</v>
      </c>
      <c r="ECI256" s="3" t="s">
        <v>3249</v>
      </c>
      <c r="ECK256" s="3" t="s">
        <v>3249</v>
      </c>
      <c r="ECM256" s="3" t="s">
        <v>3249</v>
      </c>
      <c r="ECO256" s="3" t="s">
        <v>3249</v>
      </c>
      <c r="ECQ256" s="3" t="s">
        <v>3249</v>
      </c>
      <c r="ECS256" s="3" t="s">
        <v>3249</v>
      </c>
      <c r="ECU256" s="3" t="s">
        <v>3249</v>
      </c>
      <c r="ECW256" s="3" t="s">
        <v>3249</v>
      </c>
      <c r="ECY256" s="3" t="s">
        <v>3249</v>
      </c>
      <c r="EDA256" s="3" t="s">
        <v>3249</v>
      </c>
      <c r="EDC256" s="3" t="s">
        <v>3249</v>
      </c>
      <c r="EDE256" s="3" t="s">
        <v>3249</v>
      </c>
      <c r="EDG256" s="3" t="s">
        <v>3249</v>
      </c>
      <c r="EDI256" s="3" t="s">
        <v>3249</v>
      </c>
      <c r="EDK256" s="3" t="s">
        <v>3249</v>
      </c>
      <c r="EDM256" s="3" t="s">
        <v>3249</v>
      </c>
      <c r="EDO256" s="3" t="s">
        <v>3249</v>
      </c>
      <c r="EDQ256" s="3" t="s">
        <v>3249</v>
      </c>
      <c r="EDS256" s="3" t="s">
        <v>3249</v>
      </c>
      <c r="EDU256" s="3" t="s">
        <v>3249</v>
      </c>
      <c r="EDW256" s="3" t="s">
        <v>3249</v>
      </c>
      <c r="EDY256" s="3" t="s">
        <v>3249</v>
      </c>
      <c r="EEA256" s="3" t="s">
        <v>3249</v>
      </c>
      <c r="EEC256" s="3" t="s">
        <v>3249</v>
      </c>
      <c r="EEE256" s="3" t="s">
        <v>3249</v>
      </c>
      <c r="EEG256" s="3" t="s">
        <v>3249</v>
      </c>
      <c r="EEI256" s="3" t="s">
        <v>3249</v>
      </c>
      <c r="EEK256" s="3" t="s">
        <v>3249</v>
      </c>
      <c r="EEM256" s="3" t="s">
        <v>3249</v>
      </c>
      <c r="EEO256" s="3" t="s">
        <v>3249</v>
      </c>
      <c r="EEQ256" s="3" t="s">
        <v>3249</v>
      </c>
      <c r="EES256" s="3" t="s">
        <v>3249</v>
      </c>
      <c r="EEU256" s="3" t="s">
        <v>3249</v>
      </c>
      <c r="EEW256" s="3" t="s">
        <v>3249</v>
      </c>
      <c r="EEY256" s="3" t="s">
        <v>3249</v>
      </c>
      <c r="EFA256" s="3" t="s">
        <v>3249</v>
      </c>
      <c r="EFC256" s="3" t="s">
        <v>3249</v>
      </c>
      <c r="EFE256" s="3" t="s">
        <v>3249</v>
      </c>
      <c r="EFG256" s="3" t="s">
        <v>3249</v>
      </c>
      <c r="EFI256" s="3" t="s">
        <v>3249</v>
      </c>
      <c r="EFK256" s="3" t="s">
        <v>3249</v>
      </c>
      <c r="EFM256" s="3" t="s">
        <v>3249</v>
      </c>
      <c r="EFO256" s="3" t="s">
        <v>3249</v>
      </c>
      <c r="EFQ256" s="3" t="s">
        <v>3249</v>
      </c>
      <c r="EFS256" s="3" t="s">
        <v>3249</v>
      </c>
      <c r="EFU256" s="3" t="s">
        <v>3249</v>
      </c>
      <c r="EFW256" s="3" t="s">
        <v>3249</v>
      </c>
      <c r="EFY256" s="3" t="s">
        <v>3249</v>
      </c>
      <c r="EGA256" s="3" t="s">
        <v>3249</v>
      </c>
      <c r="EGC256" s="3" t="s">
        <v>3249</v>
      </c>
      <c r="EGE256" s="3" t="s">
        <v>3249</v>
      </c>
      <c r="EGG256" s="3" t="s">
        <v>3249</v>
      </c>
      <c r="EGI256" s="3" t="s">
        <v>3249</v>
      </c>
      <c r="EGK256" s="3" t="s">
        <v>3249</v>
      </c>
      <c r="EGM256" s="3" t="s">
        <v>3249</v>
      </c>
      <c r="EGO256" s="3" t="s">
        <v>3249</v>
      </c>
      <c r="EGQ256" s="3" t="s">
        <v>3249</v>
      </c>
      <c r="EGS256" s="3" t="s">
        <v>3249</v>
      </c>
      <c r="EGU256" s="3" t="s">
        <v>3249</v>
      </c>
      <c r="EGW256" s="3" t="s">
        <v>3249</v>
      </c>
      <c r="EGY256" s="3" t="s">
        <v>3249</v>
      </c>
      <c r="EHA256" s="3" t="s">
        <v>3249</v>
      </c>
      <c r="EHC256" s="3" t="s">
        <v>3249</v>
      </c>
      <c r="EHE256" s="3" t="s">
        <v>3249</v>
      </c>
      <c r="EHG256" s="3" t="s">
        <v>3249</v>
      </c>
      <c r="EHI256" s="3" t="s">
        <v>3249</v>
      </c>
      <c r="EHK256" s="3" t="s">
        <v>3249</v>
      </c>
      <c r="EHM256" s="3" t="s">
        <v>3249</v>
      </c>
      <c r="EHO256" s="3" t="s">
        <v>3249</v>
      </c>
      <c r="EHQ256" s="3" t="s">
        <v>3249</v>
      </c>
      <c r="EHS256" s="3" t="s">
        <v>3249</v>
      </c>
      <c r="EHU256" s="3" t="s">
        <v>3249</v>
      </c>
      <c r="EHW256" s="3" t="s">
        <v>3249</v>
      </c>
      <c r="EHY256" s="3" t="s">
        <v>3249</v>
      </c>
      <c r="EIA256" s="3" t="s">
        <v>3249</v>
      </c>
      <c r="EIC256" s="3" t="s">
        <v>3249</v>
      </c>
      <c r="EIE256" s="3" t="s">
        <v>3249</v>
      </c>
      <c r="EIG256" s="3" t="s">
        <v>3249</v>
      </c>
      <c r="EII256" s="3" t="s">
        <v>3249</v>
      </c>
      <c r="EIK256" s="3" t="s">
        <v>3249</v>
      </c>
      <c r="EIM256" s="3" t="s">
        <v>3249</v>
      </c>
      <c r="EIO256" s="3" t="s">
        <v>3249</v>
      </c>
      <c r="EIQ256" s="3" t="s">
        <v>3249</v>
      </c>
      <c r="EIS256" s="3" t="s">
        <v>3249</v>
      </c>
      <c r="EIU256" s="3" t="s">
        <v>3249</v>
      </c>
      <c r="EIW256" s="3" t="s">
        <v>3249</v>
      </c>
      <c r="EIY256" s="3" t="s">
        <v>3249</v>
      </c>
      <c r="EJA256" s="3" t="s">
        <v>3249</v>
      </c>
      <c r="EJC256" s="3" t="s">
        <v>3249</v>
      </c>
      <c r="EJE256" s="3" t="s">
        <v>3249</v>
      </c>
      <c r="EJG256" s="3" t="s">
        <v>3249</v>
      </c>
      <c r="EJI256" s="3" t="s">
        <v>3249</v>
      </c>
      <c r="EJK256" s="3" t="s">
        <v>3249</v>
      </c>
      <c r="EJM256" s="3" t="s">
        <v>3249</v>
      </c>
      <c r="EJO256" s="3" t="s">
        <v>3249</v>
      </c>
      <c r="EJQ256" s="3" t="s">
        <v>3249</v>
      </c>
      <c r="EJS256" s="3" t="s">
        <v>3249</v>
      </c>
      <c r="EJU256" s="3" t="s">
        <v>3249</v>
      </c>
      <c r="EJW256" s="3" t="s">
        <v>3249</v>
      </c>
      <c r="EJY256" s="3" t="s">
        <v>3249</v>
      </c>
      <c r="EKA256" s="3" t="s">
        <v>3249</v>
      </c>
      <c r="EKC256" s="3" t="s">
        <v>3249</v>
      </c>
      <c r="EKE256" s="3" t="s">
        <v>3249</v>
      </c>
      <c r="EKG256" s="3" t="s">
        <v>3249</v>
      </c>
      <c r="EKI256" s="3" t="s">
        <v>3249</v>
      </c>
      <c r="EKK256" s="3" t="s">
        <v>3249</v>
      </c>
      <c r="EKM256" s="3" t="s">
        <v>3249</v>
      </c>
      <c r="EKO256" s="3" t="s">
        <v>3249</v>
      </c>
      <c r="EKQ256" s="3" t="s">
        <v>3249</v>
      </c>
      <c r="EKS256" s="3" t="s">
        <v>3249</v>
      </c>
      <c r="EKU256" s="3" t="s">
        <v>3249</v>
      </c>
      <c r="EKW256" s="3" t="s">
        <v>3249</v>
      </c>
      <c r="EKY256" s="3" t="s">
        <v>3249</v>
      </c>
      <c r="ELA256" s="3" t="s">
        <v>3249</v>
      </c>
      <c r="ELC256" s="3" t="s">
        <v>3249</v>
      </c>
      <c r="ELE256" s="3" t="s">
        <v>3249</v>
      </c>
      <c r="ELG256" s="3" t="s">
        <v>3249</v>
      </c>
      <c r="ELI256" s="3" t="s">
        <v>3249</v>
      </c>
      <c r="ELK256" s="3" t="s">
        <v>3249</v>
      </c>
      <c r="ELM256" s="3" t="s">
        <v>3249</v>
      </c>
      <c r="ELO256" s="3" t="s">
        <v>3249</v>
      </c>
      <c r="ELQ256" s="3" t="s">
        <v>3249</v>
      </c>
      <c r="ELS256" s="3" t="s">
        <v>3249</v>
      </c>
      <c r="ELU256" s="3" t="s">
        <v>3249</v>
      </c>
      <c r="ELW256" s="3" t="s">
        <v>3249</v>
      </c>
      <c r="ELY256" s="3" t="s">
        <v>3249</v>
      </c>
      <c r="EMA256" s="3" t="s">
        <v>3249</v>
      </c>
      <c r="EMC256" s="3" t="s">
        <v>3249</v>
      </c>
      <c r="EME256" s="3" t="s">
        <v>3249</v>
      </c>
      <c r="EMG256" s="3" t="s">
        <v>3249</v>
      </c>
      <c r="EMI256" s="3" t="s">
        <v>3249</v>
      </c>
      <c r="EMK256" s="3" t="s">
        <v>3249</v>
      </c>
      <c r="EMM256" s="3" t="s">
        <v>3249</v>
      </c>
      <c r="EMO256" s="3" t="s">
        <v>3249</v>
      </c>
      <c r="EMQ256" s="3" t="s">
        <v>3249</v>
      </c>
      <c r="EMS256" s="3" t="s">
        <v>3249</v>
      </c>
      <c r="EMU256" s="3" t="s">
        <v>3249</v>
      </c>
      <c r="EMW256" s="3" t="s">
        <v>3249</v>
      </c>
      <c r="EMY256" s="3" t="s">
        <v>3249</v>
      </c>
      <c r="ENA256" s="3" t="s">
        <v>3249</v>
      </c>
      <c r="ENC256" s="3" t="s">
        <v>3249</v>
      </c>
      <c r="ENE256" s="3" t="s">
        <v>3249</v>
      </c>
      <c r="ENG256" s="3" t="s">
        <v>3249</v>
      </c>
      <c r="ENI256" s="3" t="s">
        <v>3249</v>
      </c>
      <c r="ENK256" s="3" t="s">
        <v>3249</v>
      </c>
      <c r="ENM256" s="3" t="s">
        <v>3249</v>
      </c>
      <c r="ENO256" s="3" t="s">
        <v>3249</v>
      </c>
      <c r="ENQ256" s="3" t="s">
        <v>3249</v>
      </c>
      <c r="ENS256" s="3" t="s">
        <v>3249</v>
      </c>
      <c r="ENU256" s="3" t="s">
        <v>3249</v>
      </c>
      <c r="ENW256" s="3" t="s">
        <v>3249</v>
      </c>
      <c r="ENY256" s="3" t="s">
        <v>3249</v>
      </c>
      <c r="EOA256" s="3" t="s">
        <v>3249</v>
      </c>
      <c r="EOC256" s="3" t="s">
        <v>3249</v>
      </c>
      <c r="EOE256" s="3" t="s">
        <v>3249</v>
      </c>
      <c r="EOG256" s="3" t="s">
        <v>3249</v>
      </c>
      <c r="EOI256" s="3" t="s">
        <v>3249</v>
      </c>
      <c r="EOK256" s="3" t="s">
        <v>3249</v>
      </c>
      <c r="EOM256" s="3" t="s">
        <v>3249</v>
      </c>
      <c r="EOO256" s="3" t="s">
        <v>3249</v>
      </c>
      <c r="EOQ256" s="3" t="s">
        <v>3249</v>
      </c>
      <c r="EOS256" s="3" t="s">
        <v>3249</v>
      </c>
      <c r="EOU256" s="3" t="s">
        <v>3249</v>
      </c>
      <c r="EOW256" s="3" t="s">
        <v>3249</v>
      </c>
      <c r="EOY256" s="3" t="s">
        <v>3249</v>
      </c>
      <c r="EPA256" s="3" t="s">
        <v>3249</v>
      </c>
      <c r="EPC256" s="3" t="s">
        <v>3249</v>
      </c>
      <c r="EPE256" s="3" t="s">
        <v>3249</v>
      </c>
      <c r="EPG256" s="3" t="s">
        <v>3249</v>
      </c>
      <c r="EPI256" s="3" t="s">
        <v>3249</v>
      </c>
      <c r="EPK256" s="3" t="s">
        <v>3249</v>
      </c>
      <c r="EPM256" s="3" t="s">
        <v>3249</v>
      </c>
      <c r="EPO256" s="3" t="s">
        <v>3249</v>
      </c>
      <c r="EPQ256" s="3" t="s">
        <v>3249</v>
      </c>
      <c r="EPS256" s="3" t="s">
        <v>3249</v>
      </c>
      <c r="EPU256" s="3" t="s">
        <v>3249</v>
      </c>
      <c r="EPW256" s="3" t="s">
        <v>3249</v>
      </c>
      <c r="EPY256" s="3" t="s">
        <v>3249</v>
      </c>
      <c r="EQA256" s="3" t="s">
        <v>3249</v>
      </c>
      <c r="EQC256" s="3" t="s">
        <v>3249</v>
      </c>
      <c r="EQE256" s="3" t="s">
        <v>3249</v>
      </c>
      <c r="EQG256" s="3" t="s">
        <v>3249</v>
      </c>
      <c r="EQI256" s="3" t="s">
        <v>3249</v>
      </c>
      <c r="EQK256" s="3" t="s">
        <v>3249</v>
      </c>
      <c r="EQM256" s="3" t="s">
        <v>3249</v>
      </c>
      <c r="EQO256" s="3" t="s">
        <v>3249</v>
      </c>
      <c r="EQQ256" s="3" t="s">
        <v>3249</v>
      </c>
      <c r="EQS256" s="3" t="s">
        <v>3249</v>
      </c>
      <c r="EQU256" s="3" t="s">
        <v>3249</v>
      </c>
      <c r="EQW256" s="3" t="s">
        <v>3249</v>
      </c>
      <c r="EQY256" s="3" t="s">
        <v>3249</v>
      </c>
      <c r="ERA256" s="3" t="s">
        <v>3249</v>
      </c>
      <c r="ERC256" s="3" t="s">
        <v>3249</v>
      </c>
      <c r="ERE256" s="3" t="s">
        <v>3249</v>
      </c>
      <c r="ERG256" s="3" t="s">
        <v>3249</v>
      </c>
      <c r="ERI256" s="3" t="s">
        <v>3249</v>
      </c>
      <c r="ERK256" s="3" t="s">
        <v>3249</v>
      </c>
      <c r="ERM256" s="3" t="s">
        <v>3249</v>
      </c>
      <c r="ERO256" s="3" t="s">
        <v>3249</v>
      </c>
      <c r="ERQ256" s="3" t="s">
        <v>3249</v>
      </c>
      <c r="ERS256" s="3" t="s">
        <v>3249</v>
      </c>
      <c r="ERU256" s="3" t="s">
        <v>3249</v>
      </c>
      <c r="ERW256" s="3" t="s">
        <v>3249</v>
      </c>
      <c r="ERY256" s="3" t="s">
        <v>3249</v>
      </c>
      <c r="ESA256" s="3" t="s">
        <v>3249</v>
      </c>
      <c r="ESC256" s="3" t="s">
        <v>3249</v>
      </c>
      <c r="ESE256" s="3" t="s">
        <v>3249</v>
      </c>
      <c r="ESG256" s="3" t="s">
        <v>3249</v>
      </c>
      <c r="ESI256" s="3" t="s">
        <v>3249</v>
      </c>
      <c r="ESK256" s="3" t="s">
        <v>3249</v>
      </c>
      <c r="ESM256" s="3" t="s">
        <v>3249</v>
      </c>
      <c r="ESO256" s="3" t="s">
        <v>3249</v>
      </c>
      <c r="ESQ256" s="3" t="s">
        <v>3249</v>
      </c>
      <c r="ESS256" s="3" t="s">
        <v>3249</v>
      </c>
      <c r="ESU256" s="3" t="s">
        <v>3249</v>
      </c>
      <c r="ESW256" s="3" t="s">
        <v>3249</v>
      </c>
      <c r="ESY256" s="3" t="s">
        <v>3249</v>
      </c>
      <c r="ETA256" s="3" t="s">
        <v>3249</v>
      </c>
      <c r="ETC256" s="3" t="s">
        <v>3249</v>
      </c>
      <c r="ETE256" s="3" t="s">
        <v>3249</v>
      </c>
      <c r="ETG256" s="3" t="s">
        <v>3249</v>
      </c>
      <c r="ETI256" s="3" t="s">
        <v>3249</v>
      </c>
      <c r="ETK256" s="3" t="s">
        <v>3249</v>
      </c>
      <c r="ETM256" s="3" t="s">
        <v>3249</v>
      </c>
      <c r="ETO256" s="3" t="s">
        <v>3249</v>
      </c>
      <c r="ETQ256" s="3" t="s">
        <v>3249</v>
      </c>
      <c r="ETS256" s="3" t="s">
        <v>3249</v>
      </c>
      <c r="ETU256" s="3" t="s">
        <v>3249</v>
      </c>
      <c r="ETW256" s="3" t="s">
        <v>3249</v>
      </c>
      <c r="ETY256" s="3" t="s">
        <v>3249</v>
      </c>
      <c r="EUA256" s="3" t="s">
        <v>3249</v>
      </c>
      <c r="EUC256" s="3" t="s">
        <v>3249</v>
      </c>
      <c r="EUE256" s="3" t="s">
        <v>3249</v>
      </c>
      <c r="EUG256" s="3" t="s">
        <v>3249</v>
      </c>
      <c r="EUI256" s="3" t="s">
        <v>3249</v>
      </c>
      <c r="EUK256" s="3" t="s">
        <v>3249</v>
      </c>
      <c r="EUM256" s="3" t="s">
        <v>3249</v>
      </c>
      <c r="EUO256" s="3" t="s">
        <v>3249</v>
      </c>
      <c r="EUQ256" s="3" t="s">
        <v>3249</v>
      </c>
      <c r="EUS256" s="3" t="s">
        <v>3249</v>
      </c>
      <c r="EUU256" s="3" t="s">
        <v>3249</v>
      </c>
      <c r="EUW256" s="3" t="s">
        <v>3249</v>
      </c>
      <c r="EUY256" s="3" t="s">
        <v>3249</v>
      </c>
      <c r="EVA256" s="3" t="s">
        <v>3249</v>
      </c>
      <c r="EVC256" s="3" t="s">
        <v>3249</v>
      </c>
      <c r="EVE256" s="3" t="s">
        <v>3249</v>
      </c>
      <c r="EVG256" s="3" t="s">
        <v>3249</v>
      </c>
      <c r="EVI256" s="3" t="s">
        <v>3249</v>
      </c>
      <c r="EVK256" s="3" t="s">
        <v>3249</v>
      </c>
      <c r="EVM256" s="3" t="s">
        <v>3249</v>
      </c>
      <c r="EVO256" s="3" t="s">
        <v>3249</v>
      </c>
      <c r="EVQ256" s="3" t="s">
        <v>3249</v>
      </c>
      <c r="EVS256" s="3" t="s">
        <v>3249</v>
      </c>
      <c r="EVU256" s="3" t="s">
        <v>3249</v>
      </c>
      <c r="EVW256" s="3" t="s">
        <v>3249</v>
      </c>
      <c r="EVY256" s="3" t="s">
        <v>3249</v>
      </c>
      <c r="EWA256" s="3" t="s">
        <v>3249</v>
      </c>
      <c r="EWC256" s="3" t="s">
        <v>3249</v>
      </c>
      <c r="EWE256" s="3" t="s">
        <v>3249</v>
      </c>
      <c r="EWG256" s="3" t="s">
        <v>3249</v>
      </c>
      <c r="EWI256" s="3" t="s">
        <v>3249</v>
      </c>
      <c r="EWK256" s="3" t="s">
        <v>3249</v>
      </c>
      <c r="EWM256" s="3" t="s">
        <v>3249</v>
      </c>
      <c r="EWO256" s="3" t="s">
        <v>3249</v>
      </c>
      <c r="EWQ256" s="3" t="s">
        <v>3249</v>
      </c>
      <c r="EWS256" s="3" t="s">
        <v>3249</v>
      </c>
      <c r="EWU256" s="3" t="s">
        <v>3249</v>
      </c>
      <c r="EWW256" s="3" t="s">
        <v>3249</v>
      </c>
      <c r="EWY256" s="3" t="s">
        <v>3249</v>
      </c>
      <c r="EXA256" s="3" t="s">
        <v>3249</v>
      </c>
      <c r="EXC256" s="3" t="s">
        <v>3249</v>
      </c>
      <c r="EXE256" s="3" t="s">
        <v>3249</v>
      </c>
      <c r="EXG256" s="3" t="s">
        <v>3249</v>
      </c>
      <c r="EXI256" s="3" t="s">
        <v>3249</v>
      </c>
      <c r="EXK256" s="3" t="s">
        <v>3249</v>
      </c>
      <c r="EXM256" s="3" t="s">
        <v>3249</v>
      </c>
      <c r="EXO256" s="3" t="s">
        <v>3249</v>
      </c>
      <c r="EXQ256" s="3" t="s">
        <v>3249</v>
      </c>
      <c r="EXS256" s="3" t="s">
        <v>3249</v>
      </c>
      <c r="EXU256" s="3" t="s">
        <v>3249</v>
      </c>
      <c r="EXW256" s="3" t="s">
        <v>3249</v>
      </c>
      <c r="EXY256" s="3" t="s">
        <v>3249</v>
      </c>
      <c r="EYA256" s="3" t="s">
        <v>3249</v>
      </c>
      <c r="EYC256" s="3" t="s">
        <v>3249</v>
      </c>
      <c r="EYE256" s="3" t="s">
        <v>3249</v>
      </c>
      <c r="EYG256" s="3" t="s">
        <v>3249</v>
      </c>
      <c r="EYI256" s="3" t="s">
        <v>3249</v>
      </c>
      <c r="EYK256" s="3" t="s">
        <v>3249</v>
      </c>
      <c r="EYM256" s="3" t="s">
        <v>3249</v>
      </c>
      <c r="EYO256" s="3" t="s">
        <v>3249</v>
      </c>
      <c r="EYQ256" s="3" t="s">
        <v>3249</v>
      </c>
      <c r="EYS256" s="3" t="s">
        <v>3249</v>
      </c>
      <c r="EYU256" s="3" t="s">
        <v>3249</v>
      </c>
      <c r="EYW256" s="3" t="s">
        <v>3249</v>
      </c>
      <c r="EYY256" s="3" t="s">
        <v>3249</v>
      </c>
      <c r="EZA256" s="3" t="s">
        <v>3249</v>
      </c>
      <c r="EZC256" s="3" t="s">
        <v>3249</v>
      </c>
      <c r="EZE256" s="3" t="s">
        <v>3249</v>
      </c>
      <c r="EZG256" s="3" t="s">
        <v>3249</v>
      </c>
      <c r="EZI256" s="3" t="s">
        <v>3249</v>
      </c>
      <c r="EZK256" s="3" t="s">
        <v>3249</v>
      </c>
      <c r="EZM256" s="3" t="s">
        <v>3249</v>
      </c>
      <c r="EZO256" s="3" t="s">
        <v>3249</v>
      </c>
      <c r="EZQ256" s="3" t="s">
        <v>3249</v>
      </c>
      <c r="EZS256" s="3" t="s">
        <v>3249</v>
      </c>
      <c r="EZU256" s="3" t="s">
        <v>3249</v>
      </c>
      <c r="EZW256" s="3" t="s">
        <v>3249</v>
      </c>
      <c r="EZY256" s="3" t="s">
        <v>3249</v>
      </c>
      <c r="FAA256" s="3" t="s">
        <v>3249</v>
      </c>
      <c r="FAC256" s="3" t="s">
        <v>3249</v>
      </c>
      <c r="FAE256" s="3" t="s">
        <v>3249</v>
      </c>
      <c r="FAG256" s="3" t="s">
        <v>3249</v>
      </c>
      <c r="FAI256" s="3" t="s">
        <v>3249</v>
      </c>
      <c r="FAK256" s="3" t="s">
        <v>3249</v>
      </c>
      <c r="FAM256" s="3" t="s">
        <v>3249</v>
      </c>
      <c r="FAO256" s="3" t="s">
        <v>3249</v>
      </c>
      <c r="FAQ256" s="3" t="s">
        <v>3249</v>
      </c>
      <c r="FAS256" s="3" t="s">
        <v>3249</v>
      </c>
      <c r="FAU256" s="3" t="s">
        <v>3249</v>
      </c>
      <c r="FAW256" s="3" t="s">
        <v>3249</v>
      </c>
      <c r="FAY256" s="3" t="s">
        <v>3249</v>
      </c>
      <c r="FBA256" s="3" t="s">
        <v>3249</v>
      </c>
      <c r="FBC256" s="3" t="s">
        <v>3249</v>
      </c>
      <c r="FBE256" s="3" t="s">
        <v>3249</v>
      </c>
      <c r="FBG256" s="3" t="s">
        <v>3249</v>
      </c>
      <c r="FBI256" s="3" t="s">
        <v>3249</v>
      </c>
      <c r="FBK256" s="3" t="s">
        <v>3249</v>
      </c>
      <c r="FBM256" s="3" t="s">
        <v>3249</v>
      </c>
      <c r="FBO256" s="3" t="s">
        <v>3249</v>
      </c>
      <c r="FBQ256" s="3" t="s">
        <v>3249</v>
      </c>
      <c r="FBS256" s="3" t="s">
        <v>3249</v>
      </c>
      <c r="FBU256" s="3" t="s">
        <v>3249</v>
      </c>
      <c r="FBW256" s="3" t="s">
        <v>3249</v>
      </c>
      <c r="FBY256" s="3" t="s">
        <v>3249</v>
      </c>
      <c r="FCA256" s="3" t="s">
        <v>3249</v>
      </c>
      <c r="FCC256" s="3" t="s">
        <v>3249</v>
      </c>
      <c r="FCE256" s="3" t="s">
        <v>3249</v>
      </c>
      <c r="FCG256" s="3" t="s">
        <v>3249</v>
      </c>
      <c r="FCI256" s="3" t="s">
        <v>3249</v>
      </c>
      <c r="FCK256" s="3" t="s">
        <v>3249</v>
      </c>
      <c r="FCM256" s="3" t="s">
        <v>3249</v>
      </c>
      <c r="FCO256" s="3" t="s">
        <v>3249</v>
      </c>
      <c r="FCQ256" s="3" t="s">
        <v>3249</v>
      </c>
      <c r="FCS256" s="3" t="s">
        <v>3249</v>
      </c>
      <c r="FCU256" s="3" t="s">
        <v>3249</v>
      </c>
      <c r="FCW256" s="3" t="s">
        <v>3249</v>
      </c>
      <c r="FCY256" s="3" t="s">
        <v>3249</v>
      </c>
      <c r="FDA256" s="3" t="s">
        <v>3249</v>
      </c>
      <c r="FDC256" s="3" t="s">
        <v>3249</v>
      </c>
      <c r="FDE256" s="3" t="s">
        <v>3249</v>
      </c>
      <c r="FDG256" s="3" t="s">
        <v>3249</v>
      </c>
      <c r="FDI256" s="3" t="s">
        <v>3249</v>
      </c>
      <c r="FDK256" s="3" t="s">
        <v>3249</v>
      </c>
      <c r="FDM256" s="3" t="s">
        <v>3249</v>
      </c>
      <c r="FDO256" s="3" t="s">
        <v>3249</v>
      </c>
      <c r="FDQ256" s="3" t="s">
        <v>3249</v>
      </c>
      <c r="FDS256" s="3" t="s">
        <v>3249</v>
      </c>
      <c r="FDU256" s="3" t="s">
        <v>3249</v>
      </c>
      <c r="FDW256" s="3" t="s">
        <v>3249</v>
      </c>
      <c r="FDY256" s="3" t="s">
        <v>3249</v>
      </c>
      <c r="FEA256" s="3" t="s">
        <v>3249</v>
      </c>
      <c r="FEC256" s="3" t="s">
        <v>3249</v>
      </c>
      <c r="FEE256" s="3" t="s">
        <v>3249</v>
      </c>
      <c r="FEG256" s="3" t="s">
        <v>3249</v>
      </c>
      <c r="FEI256" s="3" t="s">
        <v>3249</v>
      </c>
      <c r="FEK256" s="3" t="s">
        <v>3249</v>
      </c>
      <c r="FEM256" s="3" t="s">
        <v>3249</v>
      </c>
      <c r="FEO256" s="3" t="s">
        <v>3249</v>
      </c>
      <c r="FEQ256" s="3" t="s">
        <v>3249</v>
      </c>
      <c r="FES256" s="3" t="s">
        <v>3249</v>
      </c>
      <c r="FEU256" s="3" t="s">
        <v>3249</v>
      </c>
      <c r="FEW256" s="3" t="s">
        <v>3249</v>
      </c>
      <c r="FEY256" s="3" t="s">
        <v>3249</v>
      </c>
      <c r="FFA256" s="3" t="s">
        <v>3249</v>
      </c>
      <c r="FFC256" s="3" t="s">
        <v>3249</v>
      </c>
      <c r="FFE256" s="3" t="s">
        <v>3249</v>
      </c>
      <c r="FFG256" s="3" t="s">
        <v>3249</v>
      </c>
      <c r="FFI256" s="3" t="s">
        <v>3249</v>
      </c>
      <c r="FFK256" s="3" t="s">
        <v>3249</v>
      </c>
      <c r="FFM256" s="3" t="s">
        <v>3249</v>
      </c>
      <c r="FFO256" s="3" t="s">
        <v>3249</v>
      </c>
      <c r="FFQ256" s="3" t="s">
        <v>3249</v>
      </c>
      <c r="FFS256" s="3" t="s">
        <v>3249</v>
      </c>
      <c r="FFU256" s="3" t="s">
        <v>3249</v>
      </c>
      <c r="FFW256" s="3" t="s">
        <v>3249</v>
      </c>
      <c r="FFY256" s="3" t="s">
        <v>3249</v>
      </c>
      <c r="FGA256" s="3" t="s">
        <v>3249</v>
      </c>
      <c r="FGC256" s="3" t="s">
        <v>3249</v>
      </c>
      <c r="FGE256" s="3" t="s">
        <v>3249</v>
      </c>
      <c r="FGG256" s="3" t="s">
        <v>3249</v>
      </c>
      <c r="FGI256" s="3" t="s">
        <v>3249</v>
      </c>
      <c r="FGK256" s="3" t="s">
        <v>3249</v>
      </c>
      <c r="FGM256" s="3" t="s">
        <v>3249</v>
      </c>
      <c r="FGO256" s="3" t="s">
        <v>3249</v>
      </c>
      <c r="FGQ256" s="3" t="s">
        <v>3249</v>
      </c>
      <c r="FGS256" s="3" t="s">
        <v>3249</v>
      </c>
      <c r="FGU256" s="3" t="s">
        <v>3249</v>
      </c>
      <c r="FGW256" s="3" t="s">
        <v>3249</v>
      </c>
      <c r="FGY256" s="3" t="s">
        <v>3249</v>
      </c>
      <c r="FHA256" s="3" t="s">
        <v>3249</v>
      </c>
      <c r="FHC256" s="3" t="s">
        <v>3249</v>
      </c>
      <c r="FHE256" s="3" t="s">
        <v>3249</v>
      </c>
      <c r="FHG256" s="3" t="s">
        <v>3249</v>
      </c>
      <c r="FHI256" s="3" t="s">
        <v>3249</v>
      </c>
      <c r="FHK256" s="3" t="s">
        <v>3249</v>
      </c>
      <c r="FHM256" s="3" t="s">
        <v>3249</v>
      </c>
      <c r="FHO256" s="3" t="s">
        <v>3249</v>
      </c>
      <c r="FHQ256" s="3" t="s">
        <v>3249</v>
      </c>
      <c r="FHS256" s="3" t="s">
        <v>3249</v>
      </c>
      <c r="FHU256" s="3" t="s">
        <v>3249</v>
      </c>
      <c r="FHW256" s="3" t="s">
        <v>3249</v>
      </c>
      <c r="FHY256" s="3" t="s">
        <v>3249</v>
      </c>
      <c r="FIA256" s="3" t="s">
        <v>3249</v>
      </c>
      <c r="FIC256" s="3" t="s">
        <v>3249</v>
      </c>
      <c r="FIE256" s="3" t="s">
        <v>3249</v>
      </c>
      <c r="FIG256" s="3" t="s">
        <v>3249</v>
      </c>
      <c r="FII256" s="3" t="s">
        <v>3249</v>
      </c>
      <c r="FIK256" s="3" t="s">
        <v>3249</v>
      </c>
      <c r="FIM256" s="3" t="s">
        <v>3249</v>
      </c>
      <c r="FIO256" s="3" t="s">
        <v>3249</v>
      </c>
      <c r="FIQ256" s="3" t="s">
        <v>3249</v>
      </c>
      <c r="FIS256" s="3" t="s">
        <v>3249</v>
      </c>
      <c r="FIU256" s="3" t="s">
        <v>3249</v>
      </c>
      <c r="FIW256" s="3" t="s">
        <v>3249</v>
      </c>
      <c r="FIY256" s="3" t="s">
        <v>3249</v>
      </c>
      <c r="FJA256" s="3" t="s">
        <v>3249</v>
      </c>
      <c r="FJC256" s="3" t="s">
        <v>3249</v>
      </c>
      <c r="FJE256" s="3" t="s">
        <v>3249</v>
      </c>
      <c r="FJG256" s="3" t="s">
        <v>3249</v>
      </c>
      <c r="FJI256" s="3" t="s">
        <v>3249</v>
      </c>
      <c r="FJK256" s="3" t="s">
        <v>3249</v>
      </c>
      <c r="FJM256" s="3" t="s">
        <v>3249</v>
      </c>
      <c r="FJO256" s="3" t="s">
        <v>3249</v>
      </c>
      <c r="FJQ256" s="3" t="s">
        <v>3249</v>
      </c>
      <c r="FJS256" s="3" t="s">
        <v>3249</v>
      </c>
      <c r="FJU256" s="3" t="s">
        <v>3249</v>
      </c>
      <c r="FJW256" s="3" t="s">
        <v>3249</v>
      </c>
      <c r="FJY256" s="3" t="s">
        <v>3249</v>
      </c>
      <c r="FKA256" s="3" t="s">
        <v>3249</v>
      </c>
      <c r="FKC256" s="3" t="s">
        <v>3249</v>
      </c>
      <c r="FKE256" s="3" t="s">
        <v>3249</v>
      </c>
      <c r="FKG256" s="3" t="s">
        <v>3249</v>
      </c>
      <c r="FKI256" s="3" t="s">
        <v>3249</v>
      </c>
      <c r="FKK256" s="3" t="s">
        <v>3249</v>
      </c>
      <c r="FKM256" s="3" t="s">
        <v>3249</v>
      </c>
      <c r="FKO256" s="3" t="s">
        <v>3249</v>
      </c>
      <c r="FKQ256" s="3" t="s">
        <v>3249</v>
      </c>
      <c r="FKS256" s="3" t="s">
        <v>3249</v>
      </c>
      <c r="FKU256" s="3" t="s">
        <v>3249</v>
      </c>
      <c r="FKW256" s="3" t="s">
        <v>3249</v>
      </c>
      <c r="FKY256" s="3" t="s">
        <v>3249</v>
      </c>
      <c r="FLA256" s="3" t="s">
        <v>3249</v>
      </c>
      <c r="FLC256" s="3" t="s">
        <v>3249</v>
      </c>
      <c r="FLE256" s="3" t="s">
        <v>3249</v>
      </c>
      <c r="FLG256" s="3" t="s">
        <v>3249</v>
      </c>
      <c r="FLI256" s="3" t="s">
        <v>3249</v>
      </c>
      <c r="FLK256" s="3" t="s">
        <v>3249</v>
      </c>
      <c r="FLM256" s="3" t="s">
        <v>3249</v>
      </c>
      <c r="FLO256" s="3" t="s">
        <v>3249</v>
      </c>
      <c r="FLQ256" s="3" t="s">
        <v>3249</v>
      </c>
      <c r="FLS256" s="3" t="s">
        <v>3249</v>
      </c>
      <c r="FLU256" s="3" t="s">
        <v>3249</v>
      </c>
      <c r="FLW256" s="3" t="s">
        <v>3249</v>
      </c>
      <c r="FLY256" s="3" t="s">
        <v>3249</v>
      </c>
      <c r="FMA256" s="3" t="s">
        <v>3249</v>
      </c>
      <c r="FMC256" s="3" t="s">
        <v>3249</v>
      </c>
      <c r="FME256" s="3" t="s">
        <v>3249</v>
      </c>
      <c r="FMG256" s="3" t="s">
        <v>3249</v>
      </c>
      <c r="FMI256" s="3" t="s">
        <v>3249</v>
      </c>
      <c r="FMK256" s="3" t="s">
        <v>3249</v>
      </c>
      <c r="FMM256" s="3" t="s">
        <v>3249</v>
      </c>
      <c r="FMO256" s="3" t="s">
        <v>3249</v>
      </c>
      <c r="FMQ256" s="3" t="s">
        <v>3249</v>
      </c>
      <c r="FMS256" s="3" t="s">
        <v>3249</v>
      </c>
      <c r="FMU256" s="3" t="s">
        <v>3249</v>
      </c>
      <c r="FMW256" s="3" t="s">
        <v>3249</v>
      </c>
      <c r="FMY256" s="3" t="s">
        <v>3249</v>
      </c>
      <c r="FNA256" s="3" t="s">
        <v>3249</v>
      </c>
      <c r="FNC256" s="3" t="s">
        <v>3249</v>
      </c>
      <c r="FNE256" s="3" t="s">
        <v>3249</v>
      </c>
      <c r="FNG256" s="3" t="s">
        <v>3249</v>
      </c>
      <c r="FNI256" s="3" t="s">
        <v>3249</v>
      </c>
      <c r="FNK256" s="3" t="s">
        <v>3249</v>
      </c>
      <c r="FNM256" s="3" t="s">
        <v>3249</v>
      </c>
      <c r="FNO256" s="3" t="s">
        <v>3249</v>
      </c>
      <c r="FNQ256" s="3" t="s">
        <v>3249</v>
      </c>
      <c r="FNS256" s="3" t="s">
        <v>3249</v>
      </c>
      <c r="FNU256" s="3" t="s">
        <v>3249</v>
      </c>
      <c r="FNW256" s="3" t="s">
        <v>3249</v>
      </c>
      <c r="FNY256" s="3" t="s">
        <v>3249</v>
      </c>
      <c r="FOA256" s="3" t="s">
        <v>3249</v>
      </c>
      <c r="FOC256" s="3" t="s">
        <v>3249</v>
      </c>
      <c r="FOE256" s="3" t="s">
        <v>3249</v>
      </c>
      <c r="FOG256" s="3" t="s">
        <v>3249</v>
      </c>
      <c r="FOI256" s="3" t="s">
        <v>3249</v>
      </c>
      <c r="FOK256" s="3" t="s">
        <v>3249</v>
      </c>
      <c r="FOM256" s="3" t="s">
        <v>3249</v>
      </c>
      <c r="FOO256" s="3" t="s">
        <v>3249</v>
      </c>
      <c r="FOQ256" s="3" t="s">
        <v>3249</v>
      </c>
      <c r="FOS256" s="3" t="s">
        <v>3249</v>
      </c>
      <c r="FOU256" s="3" t="s">
        <v>3249</v>
      </c>
      <c r="FOW256" s="3" t="s">
        <v>3249</v>
      </c>
      <c r="FOY256" s="3" t="s">
        <v>3249</v>
      </c>
      <c r="FPA256" s="3" t="s">
        <v>3249</v>
      </c>
      <c r="FPC256" s="3" t="s">
        <v>3249</v>
      </c>
      <c r="FPE256" s="3" t="s">
        <v>3249</v>
      </c>
      <c r="FPG256" s="3" t="s">
        <v>3249</v>
      </c>
      <c r="FPI256" s="3" t="s">
        <v>3249</v>
      </c>
      <c r="FPK256" s="3" t="s">
        <v>3249</v>
      </c>
      <c r="FPM256" s="3" t="s">
        <v>3249</v>
      </c>
      <c r="FPO256" s="3" t="s">
        <v>3249</v>
      </c>
      <c r="FPQ256" s="3" t="s">
        <v>3249</v>
      </c>
      <c r="FPS256" s="3" t="s">
        <v>3249</v>
      </c>
      <c r="FPU256" s="3" t="s">
        <v>3249</v>
      </c>
      <c r="FPW256" s="3" t="s">
        <v>3249</v>
      </c>
      <c r="FPY256" s="3" t="s">
        <v>3249</v>
      </c>
      <c r="FQA256" s="3" t="s">
        <v>3249</v>
      </c>
      <c r="FQC256" s="3" t="s">
        <v>3249</v>
      </c>
      <c r="FQE256" s="3" t="s">
        <v>3249</v>
      </c>
      <c r="FQG256" s="3" t="s">
        <v>3249</v>
      </c>
      <c r="FQI256" s="3" t="s">
        <v>3249</v>
      </c>
      <c r="FQK256" s="3" t="s">
        <v>3249</v>
      </c>
      <c r="FQM256" s="3" t="s">
        <v>3249</v>
      </c>
      <c r="FQO256" s="3" t="s">
        <v>3249</v>
      </c>
      <c r="FQQ256" s="3" t="s">
        <v>3249</v>
      </c>
      <c r="FQS256" s="3" t="s">
        <v>3249</v>
      </c>
      <c r="FQU256" s="3" t="s">
        <v>3249</v>
      </c>
      <c r="FQW256" s="3" t="s">
        <v>3249</v>
      </c>
      <c r="FQY256" s="3" t="s">
        <v>3249</v>
      </c>
      <c r="FRA256" s="3" t="s">
        <v>3249</v>
      </c>
      <c r="FRC256" s="3" t="s">
        <v>3249</v>
      </c>
      <c r="FRE256" s="3" t="s">
        <v>3249</v>
      </c>
      <c r="FRG256" s="3" t="s">
        <v>3249</v>
      </c>
      <c r="FRI256" s="3" t="s">
        <v>3249</v>
      </c>
      <c r="FRK256" s="3" t="s">
        <v>3249</v>
      </c>
      <c r="FRM256" s="3" t="s">
        <v>3249</v>
      </c>
      <c r="FRO256" s="3" t="s">
        <v>3249</v>
      </c>
      <c r="FRQ256" s="3" t="s">
        <v>3249</v>
      </c>
      <c r="FRS256" s="3" t="s">
        <v>3249</v>
      </c>
      <c r="FRU256" s="3" t="s">
        <v>3249</v>
      </c>
      <c r="FRW256" s="3" t="s">
        <v>3249</v>
      </c>
      <c r="FRY256" s="3" t="s">
        <v>3249</v>
      </c>
      <c r="FSA256" s="3" t="s">
        <v>3249</v>
      </c>
      <c r="FSC256" s="3" t="s">
        <v>3249</v>
      </c>
      <c r="FSE256" s="3" t="s">
        <v>3249</v>
      </c>
      <c r="FSG256" s="3" t="s">
        <v>3249</v>
      </c>
      <c r="FSI256" s="3" t="s">
        <v>3249</v>
      </c>
      <c r="FSK256" s="3" t="s">
        <v>3249</v>
      </c>
      <c r="FSM256" s="3" t="s">
        <v>3249</v>
      </c>
      <c r="FSO256" s="3" t="s">
        <v>3249</v>
      </c>
      <c r="FSQ256" s="3" t="s">
        <v>3249</v>
      </c>
      <c r="FSS256" s="3" t="s">
        <v>3249</v>
      </c>
      <c r="FSU256" s="3" t="s">
        <v>3249</v>
      </c>
      <c r="FSW256" s="3" t="s">
        <v>3249</v>
      </c>
      <c r="FSY256" s="3" t="s">
        <v>3249</v>
      </c>
      <c r="FTA256" s="3" t="s">
        <v>3249</v>
      </c>
      <c r="FTC256" s="3" t="s">
        <v>3249</v>
      </c>
      <c r="FTE256" s="3" t="s">
        <v>3249</v>
      </c>
      <c r="FTG256" s="3" t="s">
        <v>3249</v>
      </c>
      <c r="FTI256" s="3" t="s">
        <v>3249</v>
      </c>
      <c r="FTK256" s="3" t="s">
        <v>3249</v>
      </c>
      <c r="FTM256" s="3" t="s">
        <v>3249</v>
      </c>
      <c r="FTO256" s="3" t="s">
        <v>3249</v>
      </c>
      <c r="FTQ256" s="3" t="s">
        <v>3249</v>
      </c>
      <c r="FTS256" s="3" t="s">
        <v>3249</v>
      </c>
      <c r="FTU256" s="3" t="s">
        <v>3249</v>
      </c>
      <c r="FTW256" s="3" t="s">
        <v>3249</v>
      </c>
      <c r="FTY256" s="3" t="s">
        <v>3249</v>
      </c>
      <c r="FUA256" s="3" t="s">
        <v>3249</v>
      </c>
      <c r="FUC256" s="3" t="s">
        <v>3249</v>
      </c>
      <c r="FUE256" s="3" t="s">
        <v>3249</v>
      </c>
      <c r="FUG256" s="3" t="s">
        <v>3249</v>
      </c>
      <c r="FUI256" s="3" t="s">
        <v>3249</v>
      </c>
      <c r="FUK256" s="3" t="s">
        <v>3249</v>
      </c>
      <c r="FUM256" s="3" t="s">
        <v>3249</v>
      </c>
      <c r="FUO256" s="3" t="s">
        <v>3249</v>
      </c>
      <c r="FUQ256" s="3" t="s">
        <v>3249</v>
      </c>
      <c r="FUS256" s="3" t="s">
        <v>3249</v>
      </c>
      <c r="FUU256" s="3" t="s">
        <v>3249</v>
      </c>
      <c r="FUW256" s="3" t="s">
        <v>3249</v>
      </c>
      <c r="FUY256" s="3" t="s">
        <v>3249</v>
      </c>
      <c r="FVA256" s="3" t="s">
        <v>3249</v>
      </c>
      <c r="FVC256" s="3" t="s">
        <v>3249</v>
      </c>
      <c r="FVE256" s="3" t="s">
        <v>3249</v>
      </c>
      <c r="FVG256" s="3" t="s">
        <v>3249</v>
      </c>
      <c r="FVI256" s="3" t="s">
        <v>3249</v>
      </c>
      <c r="FVK256" s="3" t="s">
        <v>3249</v>
      </c>
      <c r="FVM256" s="3" t="s">
        <v>3249</v>
      </c>
      <c r="FVO256" s="3" t="s">
        <v>3249</v>
      </c>
      <c r="FVQ256" s="3" t="s">
        <v>3249</v>
      </c>
      <c r="FVS256" s="3" t="s">
        <v>3249</v>
      </c>
      <c r="FVU256" s="3" t="s">
        <v>3249</v>
      </c>
      <c r="FVW256" s="3" t="s">
        <v>3249</v>
      </c>
      <c r="FVY256" s="3" t="s">
        <v>3249</v>
      </c>
      <c r="FWA256" s="3" t="s">
        <v>3249</v>
      </c>
      <c r="FWC256" s="3" t="s">
        <v>3249</v>
      </c>
      <c r="FWE256" s="3" t="s">
        <v>3249</v>
      </c>
      <c r="FWG256" s="3" t="s">
        <v>3249</v>
      </c>
      <c r="FWI256" s="3" t="s">
        <v>3249</v>
      </c>
      <c r="FWK256" s="3" t="s">
        <v>3249</v>
      </c>
      <c r="FWM256" s="3" t="s">
        <v>3249</v>
      </c>
      <c r="FWO256" s="3" t="s">
        <v>3249</v>
      </c>
      <c r="FWQ256" s="3" t="s">
        <v>3249</v>
      </c>
      <c r="FWS256" s="3" t="s">
        <v>3249</v>
      </c>
      <c r="FWU256" s="3" t="s">
        <v>3249</v>
      </c>
      <c r="FWW256" s="3" t="s">
        <v>3249</v>
      </c>
      <c r="FWY256" s="3" t="s">
        <v>3249</v>
      </c>
      <c r="FXA256" s="3" t="s">
        <v>3249</v>
      </c>
      <c r="FXC256" s="3" t="s">
        <v>3249</v>
      </c>
      <c r="FXE256" s="3" t="s">
        <v>3249</v>
      </c>
      <c r="FXG256" s="3" t="s">
        <v>3249</v>
      </c>
      <c r="FXI256" s="3" t="s">
        <v>3249</v>
      </c>
      <c r="FXK256" s="3" t="s">
        <v>3249</v>
      </c>
      <c r="FXM256" s="3" t="s">
        <v>3249</v>
      </c>
      <c r="FXO256" s="3" t="s">
        <v>3249</v>
      </c>
      <c r="FXQ256" s="3" t="s">
        <v>3249</v>
      </c>
      <c r="FXS256" s="3" t="s">
        <v>3249</v>
      </c>
      <c r="FXU256" s="3" t="s">
        <v>3249</v>
      </c>
      <c r="FXW256" s="3" t="s">
        <v>3249</v>
      </c>
      <c r="FXY256" s="3" t="s">
        <v>3249</v>
      </c>
      <c r="FYA256" s="3" t="s">
        <v>3249</v>
      </c>
      <c r="FYC256" s="3" t="s">
        <v>3249</v>
      </c>
      <c r="FYE256" s="3" t="s">
        <v>3249</v>
      </c>
      <c r="FYG256" s="3" t="s">
        <v>3249</v>
      </c>
      <c r="FYI256" s="3" t="s">
        <v>3249</v>
      </c>
      <c r="FYK256" s="3" t="s">
        <v>3249</v>
      </c>
      <c r="FYM256" s="3" t="s">
        <v>3249</v>
      </c>
      <c r="FYO256" s="3" t="s">
        <v>3249</v>
      </c>
      <c r="FYQ256" s="3" t="s">
        <v>3249</v>
      </c>
      <c r="FYS256" s="3" t="s">
        <v>3249</v>
      </c>
      <c r="FYU256" s="3" t="s">
        <v>3249</v>
      </c>
      <c r="FYW256" s="3" t="s">
        <v>3249</v>
      </c>
      <c r="FYY256" s="3" t="s">
        <v>3249</v>
      </c>
      <c r="FZA256" s="3" t="s">
        <v>3249</v>
      </c>
      <c r="FZC256" s="3" t="s">
        <v>3249</v>
      </c>
      <c r="FZE256" s="3" t="s">
        <v>3249</v>
      </c>
      <c r="FZG256" s="3" t="s">
        <v>3249</v>
      </c>
      <c r="FZI256" s="3" t="s">
        <v>3249</v>
      </c>
      <c r="FZK256" s="3" t="s">
        <v>3249</v>
      </c>
      <c r="FZM256" s="3" t="s">
        <v>3249</v>
      </c>
      <c r="FZO256" s="3" t="s">
        <v>3249</v>
      </c>
      <c r="FZQ256" s="3" t="s">
        <v>3249</v>
      </c>
      <c r="FZS256" s="3" t="s">
        <v>3249</v>
      </c>
      <c r="FZU256" s="3" t="s">
        <v>3249</v>
      </c>
      <c r="FZW256" s="3" t="s">
        <v>3249</v>
      </c>
      <c r="FZY256" s="3" t="s">
        <v>3249</v>
      </c>
      <c r="GAA256" s="3" t="s">
        <v>3249</v>
      </c>
      <c r="GAC256" s="3" t="s">
        <v>3249</v>
      </c>
      <c r="GAE256" s="3" t="s">
        <v>3249</v>
      </c>
      <c r="GAG256" s="3" t="s">
        <v>3249</v>
      </c>
      <c r="GAI256" s="3" t="s">
        <v>3249</v>
      </c>
      <c r="GAK256" s="3" t="s">
        <v>3249</v>
      </c>
      <c r="GAM256" s="3" t="s">
        <v>3249</v>
      </c>
      <c r="GAO256" s="3" t="s">
        <v>3249</v>
      </c>
      <c r="GAQ256" s="3" t="s">
        <v>3249</v>
      </c>
      <c r="GAS256" s="3" t="s">
        <v>3249</v>
      </c>
      <c r="GAU256" s="3" t="s">
        <v>3249</v>
      </c>
      <c r="GAW256" s="3" t="s">
        <v>3249</v>
      </c>
      <c r="GAY256" s="3" t="s">
        <v>3249</v>
      </c>
      <c r="GBA256" s="3" t="s">
        <v>3249</v>
      </c>
      <c r="GBC256" s="3" t="s">
        <v>3249</v>
      </c>
      <c r="GBE256" s="3" t="s">
        <v>3249</v>
      </c>
      <c r="GBG256" s="3" t="s">
        <v>3249</v>
      </c>
      <c r="GBI256" s="3" t="s">
        <v>3249</v>
      </c>
      <c r="GBK256" s="3" t="s">
        <v>3249</v>
      </c>
      <c r="GBM256" s="3" t="s">
        <v>3249</v>
      </c>
      <c r="GBO256" s="3" t="s">
        <v>3249</v>
      </c>
      <c r="GBQ256" s="3" t="s">
        <v>3249</v>
      </c>
      <c r="GBS256" s="3" t="s">
        <v>3249</v>
      </c>
      <c r="GBU256" s="3" t="s">
        <v>3249</v>
      </c>
      <c r="GBW256" s="3" t="s">
        <v>3249</v>
      </c>
      <c r="GBY256" s="3" t="s">
        <v>3249</v>
      </c>
      <c r="GCA256" s="3" t="s">
        <v>3249</v>
      </c>
      <c r="GCC256" s="3" t="s">
        <v>3249</v>
      </c>
      <c r="GCE256" s="3" t="s">
        <v>3249</v>
      </c>
      <c r="GCG256" s="3" t="s">
        <v>3249</v>
      </c>
      <c r="GCI256" s="3" t="s">
        <v>3249</v>
      </c>
      <c r="GCK256" s="3" t="s">
        <v>3249</v>
      </c>
      <c r="GCM256" s="3" t="s">
        <v>3249</v>
      </c>
      <c r="GCO256" s="3" t="s">
        <v>3249</v>
      </c>
      <c r="GCQ256" s="3" t="s">
        <v>3249</v>
      </c>
      <c r="GCS256" s="3" t="s">
        <v>3249</v>
      </c>
      <c r="GCU256" s="3" t="s">
        <v>3249</v>
      </c>
      <c r="GCW256" s="3" t="s">
        <v>3249</v>
      </c>
      <c r="GCY256" s="3" t="s">
        <v>3249</v>
      </c>
      <c r="GDA256" s="3" t="s">
        <v>3249</v>
      </c>
      <c r="GDC256" s="3" t="s">
        <v>3249</v>
      </c>
      <c r="GDE256" s="3" t="s">
        <v>3249</v>
      </c>
      <c r="GDG256" s="3" t="s">
        <v>3249</v>
      </c>
      <c r="GDI256" s="3" t="s">
        <v>3249</v>
      </c>
      <c r="GDK256" s="3" t="s">
        <v>3249</v>
      </c>
      <c r="GDM256" s="3" t="s">
        <v>3249</v>
      </c>
      <c r="GDO256" s="3" t="s">
        <v>3249</v>
      </c>
      <c r="GDQ256" s="3" t="s">
        <v>3249</v>
      </c>
      <c r="GDS256" s="3" t="s">
        <v>3249</v>
      </c>
      <c r="GDU256" s="3" t="s">
        <v>3249</v>
      </c>
      <c r="GDW256" s="3" t="s">
        <v>3249</v>
      </c>
      <c r="GDY256" s="3" t="s">
        <v>3249</v>
      </c>
      <c r="GEA256" s="3" t="s">
        <v>3249</v>
      </c>
      <c r="GEC256" s="3" t="s">
        <v>3249</v>
      </c>
      <c r="GEE256" s="3" t="s">
        <v>3249</v>
      </c>
      <c r="GEG256" s="3" t="s">
        <v>3249</v>
      </c>
      <c r="GEI256" s="3" t="s">
        <v>3249</v>
      </c>
      <c r="GEK256" s="3" t="s">
        <v>3249</v>
      </c>
      <c r="GEM256" s="3" t="s">
        <v>3249</v>
      </c>
      <c r="GEO256" s="3" t="s">
        <v>3249</v>
      </c>
      <c r="GEQ256" s="3" t="s">
        <v>3249</v>
      </c>
      <c r="GES256" s="3" t="s">
        <v>3249</v>
      </c>
      <c r="GEU256" s="3" t="s">
        <v>3249</v>
      </c>
      <c r="GEW256" s="3" t="s">
        <v>3249</v>
      </c>
      <c r="GEY256" s="3" t="s">
        <v>3249</v>
      </c>
      <c r="GFA256" s="3" t="s">
        <v>3249</v>
      </c>
      <c r="GFC256" s="3" t="s">
        <v>3249</v>
      </c>
      <c r="GFE256" s="3" t="s">
        <v>3249</v>
      </c>
      <c r="GFG256" s="3" t="s">
        <v>3249</v>
      </c>
      <c r="GFI256" s="3" t="s">
        <v>3249</v>
      </c>
      <c r="GFK256" s="3" t="s">
        <v>3249</v>
      </c>
      <c r="GFM256" s="3" t="s">
        <v>3249</v>
      </c>
      <c r="GFO256" s="3" t="s">
        <v>3249</v>
      </c>
      <c r="GFQ256" s="3" t="s">
        <v>3249</v>
      </c>
      <c r="GFS256" s="3" t="s">
        <v>3249</v>
      </c>
      <c r="GFU256" s="3" t="s">
        <v>3249</v>
      </c>
      <c r="GFW256" s="3" t="s">
        <v>3249</v>
      </c>
      <c r="GFY256" s="3" t="s">
        <v>3249</v>
      </c>
      <c r="GGA256" s="3" t="s">
        <v>3249</v>
      </c>
      <c r="GGC256" s="3" t="s">
        <v>3249</v>
      </c>
      <c r="GGE256" s="3" t="s">
        <v>3249</v>
      </c>
      <c r="GGG256" s="3" t="s">
        <v>3249</v>
      </c>
      <c r="GGI256" s="3" t="s">
        <v>3249</v>
      </c>
      <c r="GGK256" s="3" t="s">
        <v>3249</v>
      </c>
      <c r="GGM256" s="3" t="s">
        <v>3249</v>
      </c>
      <c r="GGO256" s="3" t="s">
        <v>3249</v>
      </c>
      <c r="GGQ256" s="3" t="s">
        <v>3249</v>
      </c>
      <c r="GGS256" s="3" t="s">
        <v>3249</v>
      </c>
      <c r="GGU256" s="3" t="s">
        <v>3249</v>
      </c>
      <c r="GGW256" s="3" t="s">
        <v>3249</v>
      </c>
      <c r="GGY256" s="3" t="s">
        <v>3249</v>
      </c>
      <c r="GHA256" s="3" t="s">
        <v>3249</v>
      </c>
      <c r="GHC256" s="3" t="s">
        <v>3249</v>
      </c>
      <c r="GHE256" s="3" t="s">
        <v>3249</v>
      </c>
      <c r="GHG256" s="3" t="s">
        <v>3249</v>
      </c>
      <c r="GHI256" s="3" t="s">
        <v>3249</v>
      </c>
      <c r="GHK256" s="3" t="s">
        <v>3249</v>
      </c>
      <c r="GHM256" s="3" t="s">
        <v>3249</v>
      </c>
      <c r="GHO256" s="3" t="s">
        <v>3249</v>
      </c>
      <c r="GHQ256" s="3" t="s">
        <v>3249</v>
      </c>
      <c r="GHS256" s="3" t="s">
        <v>3249</v>
      </c>
      <c r="GHU256" s="3" t="s">
        <v>3249</v>
      </c>
      <c r="GHW256" s="3" t="s">
        <v>3249</v>
      </c>
      <c r="GHY256" s="3" t="s">
        <v>3249</v>
      </c>
      <c r="GIA256" s="3" t="s">
        <v>3249</v>
      </c>
      <c r="GIC256" s="3" t="s">
        <v>3249</v>
      </c>
      <c r="GIE256" s="3" t="s">
        <v>3249</v>
      </c>
      <c r="GIG256" s="3" t="s">
        <v>3249</v>
      </c>
      <c r="GII256" s="3" t="s">
        <v>3249</v>
      </c>
      <c r="GIK256" s="3" t="s">
        <v>3249</v>
      </c>
      <c r="GIM256" s="3" t="s">
        <v>3249</v>
      </c>
      <c r="GIO256" s="3" t="s">
        <v>3249</v>
      </c>
      <c r="GIQ256" s="3" t="s">
        <v>3249</v>
      </c>
      <c r="GIS256" s="3" t="s">
        <v>3249</v>
      </c>
      <c r="GIU256" s="3" t="s">
        <v>3249</v>
      </c>
      <c r="GIW256" s="3" t="s">
        <v>3249</v>
      </c>
      <c r="GIY256" s="3" t="s">
        <v>3249</v>
      </c>
      <c r="GJA256" s="3" t="s">
        <v>3249</v>
      </c>
      <c r="GJC256" s="3" t="s">
        <v>3249</v>
      </c>
      <c r="GJE256" s="3" t="s">
        <v>3249</v>
      </c>
      <c r="GJG256" s="3" t="s">
        <v>3249</v>
      </c>
      <c r="GJI256" s="3" t="s">
        <v>3249</v>
      </c>
      <c r="GJK256" s="3" t="s">
        <v>3249</v>
      </c>
      <c r="GJM256" s="3" t="s">
        <v>3249</v>
      </c>
      <c r="GJO256" s="3" t="s">
        <v>3249</v>
      </c>
      <c r="GJQ256" s="3" t="s">
        <v>3249</v>
      </c>
      <c r="GJS256" s="3" t="s">
        <v>3249</v>
      </c>
      <c r="GJU256" s="3" t="s">
        <v>3249</v>
      </c>
      <c r="GJW256" s="3" t="s">
        <v>3249</v>
      </c>
      <c r="GJY256" s="3" t="s">
        <v>3249</v>
      </c>
      <c r="GKA256" s="3" t="s">
        <v>3249</v>
      </c>
      <c r="GKC256" s="3" t="s">
        <v>3249</v>
      </c>
      <c r="GKE256" s="3" t="s">
        <v>3249</v>
      </c>
      <c r="GKG256" s="3" t="s">
        <v>3249</v>
      </c>
      <c r="GKI256" s="3" t="s">
        <v>3249</v>
      </c>
      <c r="GKK256" s="3" t="s">
        <v>3249</v>
      </c>
      <c r="GKM256" s="3" t="s">
        <v>3249</v>
      </c>
      <c r="GKO256" s="3" t="s">
        <v>3249</v>
      </c>
      <c r="GKQ256" s="3" t="s">
        <v>3249</v>
      </c>
      <c r="GKS256" s="3" t="s">
        <v>3249</v>
      </c>
      <c r="GKU256" s="3" t="s">
        <v>3249</v>
      </c>
      <c r="GKW256" s="3" t="s">
        <v>3249</v>
      </c>
      <c r="GKY256" s="3" t="s">
        <v>3249</v>
      </c>
      <c r="GLA256" s="3" t="s">
        <v>3249</v>
      </c>
      <c r="GLC256" s="3" t="s">
        <v>3249</v>
      </c>
      <c r="GLE256" s="3" t="s">
        <v>3249</v>
      </c>
      <c r="GLG256" s="3" t="s">
        <v>3249</v>
      </c>
      <c r="GLI256" s="3" t="s">
        <v>3249</v>
      </c>
      <c r="GLK256" s="3" t="s">
        <v>3249</v>
      </c>
      <c r="GLM256" s="3" t="s">
        <v>3249</v>
      </c>
      <c r="GLO256" s="3" t="s">
        <v>3249</v>
      </c>
      <c r="GLQ256" s="3" t="s">
        <v>3249</v>
      </c>
      <c r="GLS256" s="3" t="s">
        <v>3249</v>
      </c>
      <c r="GLU256" s="3" t="s">
        <v>3249</v>
      </c>
      <c r="GLW256" s="3" t="s">
        <v>3249</v>
      </c>
      <c r="GLY256" s="3" t="s">
        <v>3249</v>
      </c>
      <c r="GMA256" s="3" t="s">
        <v>3249</v>
      </c>
      <c r="GMC256" s="3" t="s">
        <v>3249</v>
      </c>
      <c r="GME256" s="3" t="s">
        <v>3249</v>
      </c>
      <c r="GMG256" s="3" t="s">
        <v>3249</v>
      </c>
      <c r="GMI256" s="3" t="s">
        <v>3249</v>
      </c>
      <c r="GMK256" s="3" t="s">
        <v>3249</v>
      </c>
      <c r="GMM256" s="3" t="s">
        <v>3249</v>
      </c>
      <c r="GMO256" s="3" t="s">
        <v>3249</v>
      </c>
      <c r="GMQ256" s="3" t="s">
        <v>3249</v>
      </c>
      <c r="GMS256" s="3" t="s">
        <v>3249</v>
      </c>
      <c r="GMU256" s="3" t="s">
        <v>3249</v>
      </c>
      <c r="GMW256" s="3" t="s">
        <v>3249</v>
      </c>
      <c r="GMY256" s="3" t="s">
        <v>3249</v>
      </c>
      <c r="GNA256" s="3" t="s">
        <v>3249</v>
      </c>
      <c r="GNC256" s="3" t="s">
        <v>3249</v>
      </c>
      <c r="GNE256" s="3" t="s">
        <v>3249</v>
      </c>
      <c r="GNG256" s="3" t="s">
        <v>3249</v>
      </c>
      <c r="GNI256" s="3" t="s">
        <v>3249</v>
      </c>
      <c r="GNK256" s="3" t="s">
        <v>3249</v>
      </c>
      <c r="GNM256" s="3" t="s">
        <v>3249</v>
      </c>
      <c r="GNO256" s="3" t="s">
        <v>3249</v>
      </c>
      <c r="GNQ256" s="3" t="s">
        <v>3249</v>
      </c>
      <c r="GNS256" s="3" t="s">
        <v>3249</v>
      </c>
      <c r="GNU256" s="3" t="s">
        <v>3249</v>
      </c>
      <c r="GNW256" s="3" t="s">
        <v>3249</v>
      </c>
      <c r="GNY256" s="3" t="s">
        <v>3249</v>
      </c>
      <c r="GOA256" s="3" t="s">
        <v>3249</v>
      </c>
      <c r="GOC256" s="3" t="s">
        <v>3249</v>
      </c>
      <c r="GOE256" s="3" t="s">
        <v>3249</v>
      </c>
      <c r="GOG256" s="3" t="s">
        <v>3249</v>
      </c>
      <c r="GOI256" s="3" t="s">
        <v>3249</v>
      </c>
      <c r="GOK256" s="3" t="s">
        <v>3249</v>
      </c>
      <c r="GOM256" s="3" t="s">
        <v>3249</v>
      </c>
      <c r="GOO256" s="3" t="s">
        <v>3249</v>
      </c>
      <c r="GOQ256" s="3" t="s">
        <v>3249</v>
      </c>
      <c r="GOS256" s="3" t="s">
        <v>3249</v>
      </c>
      <c r="GOU256" s="3" t="s">
        <v>3249</v>
      </c>
      <c r="GOW256" s="3" t="s">
        <v>3249</v>
      </c>
      <c r="GOY256" s="3" t="s">
        <v>3249</v>
      </c>
      <c r="GPA256" s="3" t="s">
        <v>3249</v>
      </c>
      <c r="GPC256" s="3" t="s">
        <v>3249</v>
      </c>
      <c r="GPE256" s="3" t="s">
        <v>3249</v>
      </c>
      <c r="GPG256" s="3" t="s">
        <v>3249</v>
      </c>
      <c r="GPI256" s="3" t="s">
        <v>3249</v>
      </c>
      <c r="GPK256" s="3" t="s">
        <v>3249</v>
      </c>
      <c r="GPM256" s="3" t="s">
        <v>3249</v>
      </c>
      <c r="GPO256" s="3" t="s">
        <v>3249</v>
      </c>
      <c r="GPQ256" s="3" t="s">
        <v>3249</v>
      </c>
      <c r="GPS256" s="3" t="s">
        <v>3249</v>
      </c>
      <c r="GPU256" s="3" t="s">
        <v>3249</v>
      </c>
      <c r="GPW256" s="3" t="s">
        <v>3249</v>
      </c>
      <c r="GPY256" s="3" t="s">
        <v>3249</v>
      </c>
      <c r="GQA256" s="3" t="s">
        <v>3249</v>
      </c>
      <c r="GQC256" s="3" t="s">
        <v>3249</v>
      </c>
      <c r="GQE256" s="3" t="s">
        <v>3249</v>
      </c>
      <c r="GQG256" s="3" t="s">
        <v>3249</v>
      </c>
      <c r="GQI256" s="3" t="s">
        <v>3249</v>
      </c>
      <c r="GQK256" s="3" t="s">
        <v>3249</v>
      </c>
      <c r="GQM256" s="3" t="s">
        <v>3249</v>
      </c>
      <c r="GQO256" s="3" t="s">
        <v>3249</v>
      </c>
      <c r="GQQ256" s="3" t="s">
        <v>3249</v>
      </c>
      <c r="GQS256" s="3" t="s">
        <v>3249</v>
      </c>
      <c r="GQU256" s="3" t="s">
        <v>3249</v>
      </c>
      <c r="GQW256" s="3" t="s">
        <v>3249</v>
      </c>
      <c r="GQY256" s="3" t="s">
        <v>3249</v>
      </c>
      <c r="GRA256" s="3" t="s">
        <v>3249</v>
      </c>
      <c r="GRC256" s="3" t="s">
        <v>3249</v>
      </c>
      <c r="GRE256" s="3" t="s">
        <v>3249</v>
      </c>
      <c r="GRG256" s="3" t="s">
        <v>3249</v>
      </c>
      <c r="GRI256" s="3" t="s">
        <v>3249</v>
      </c>
      <c r="GRK256" s="3" t="s">
        <v>3249</v>
      </c>
      <c r="GRM256" s="3" t="s">
        <v>3249</v>
      </c>
      <c r="GRO256" s="3" t="s">
        <v>3249</v>
      </c>
      <c r="GRQ256" s="3" t="s">
        <v>3249</v>
      </c>
      <c r="GRS256" s="3" t="s">
        <v>3249</v>
      </c>
      <c r="GRU256" s="3" t="s">
        <v>3249</v>
      </c>
      <c r="GRW256" s="3" t="s">
        <v>3249</v>
      </c>
      <c r="GRY256" s="3" t="s">
        <v>3249</v>
      </c>
      <c r="GSA256" s="3" t="s">
        <v>3249</v>
      </c>
      <c r="GSC256" s="3" t="s">
        <v>3249</v>
      </c>
      <c r="GSE256" s="3" t="s">
        <v>3249</v>
      </c>
      <c r="GSG256" s="3" t="s">
        <v>3249</v>
      </c>
      <c r="GSI256" s="3" t="s">
        <v>3249</v>
      </c>
      <c r="GSK256" s="3" t="s">
        <v>3249</v>
      </c>
      <c r="GSM256" s="3" t="s">
        <v>3249</v>
      </c>
      <c r="GSO256" s="3" t="s">
        <v>3249</v>
      </c>
      <c r="GSQ256" s="3" t="s">
        <v>3249</v>
      </c>
      <c r="GSS256" s="3" t="s">
        <v>3249</v>
      </c>
      <c r="GSU256" s="3" t="s">
        <v>3249</v>
      </c>
      <c r="GSW256" s="3" t="s">
        <v>3249</v>
      </c>
      <c r="GSY256" s="3" t="s">
        <v>3249</v>
      </c>
      <c r="GTA256" s="3" t="s">
        <v>3249</v>
      </c>
      <c r="GTC256" s="3" t="s">
        <v>3249</v>
      </c>
      <c r="GTE256" s="3" t="s">
        <v>3249</v>
      </c>
      <c r="GTG256" s="3" t="s">
        <v>3249</v>
      </c>
      <c r="GTI256" s="3" t="s">
        <v>3249</v>
      </c>
      <c r="GTK256" s="3" t="s">
        <v>3249</v>
      </c>
      <c r="GTM256" s="3" t="s">
        <v>3249</v>
      </c>
      <c r="GTO256" s="3" t="s">
        <v>3249</v>
      </c>
      <c r="GTQ256" s="3" t="s">
        <v>3249</v>
      </c>
      <c r="GTS256" s="3" t="s">
        <v>3249</v>
      </c>
      <c r="GTU256" s="3" t="s">
        <v>3249</v>
      </c>
      <c r="GTW256" s="3" t="s">
        <v>3249</v>
      </c>
      <c r="GTY256" s="3" t="s">
        <v>3249</v>
      </c>
      <c r="GUA256" s="3" t="s">
        <v>3249</v>
      </c>
      <c r="GUC256" s="3" t="s">
        <v>3249</v>
      </c>
      <c r="GUE256" s="3" t="s">
        <v>3249</v>
      </c>
      <c r="GUG256" s="3" t="s">
        <v>3249</v>
      </c>
      <c r="GUI256" s="3" t="s">
        <v>3249</v>
      </c>
      <c r="GUK256" s="3" t="s">
        <v>3249</v>
      </c>
      <c r="GUM256" s="3" t="s">
        <v>3249</v>
      </c>
      <c r="GUO256" s="3" t="s">
        <v>3249</v>
      </c>
      <c r="GUQ256" s="3" t="s">
        <v>3249</v>
      </c>
      <c r="GUS256" s="3" t="s">
        <v>3249</v>
      </c>
      <c r="GUU256" s="3" t="s">
        <v>3249</v>
      </c>
      <c r="GUW256" s="3" t="s">
        <v>3249</v>
      </c>
      <c r="GUY256" s="3" t="s">
        <v>3249</v>
      </c>
      <c r="GVA256" s="3" t="s">
        <v>3249</v>
      </c>
      <c r="GVC256" s="3" t="s">
        <v>3249</v>
      </c>
      <c r="GVE256" s="3" t="s">
        <v>3249</v>
      </c>
      <c r="GVG256" s="3" t="s">
        <v>3249</v>
      </c>
      <c r="GVI256" s="3" t="s">
        <v>3249</v>
      </c>
      <c r="GVK256" s="3" t="s">
        <v>3249</v>
      </c>
      <c r="GVM256" s="3" t="s">
        <v>3249</v>
      </c>
      <c r="GVO256" s="3" t="s">
        <v>3249</v>
      </c>
      <c r="GVQ256" s="3" t="s">
        <v>3249</v>
      </c>
      <c r="GVS256" s="3" t="s">
        <v>3249</v>
      </c>
      <c r="GVU256" s="3" t="s">
        <v>3249</v>
      </c>
      <c r="GVW256" s="3" t="s">
        <v>3249</v>
      </c>
      <c r="GVY256" s="3" t="s">
        <v>3249</v>
      </c>
      <c r="GWA256" s="3" t="s">
        <v>3249</v>
      </c>
      <c r="GWC256" s="3" t="s">
        <v>3249</v>
      </c>
      <c r="GWE256" s="3" t="s">
        <v>3249</v>
      </c>
      <c r="GWG256" s="3" t="s">
        <v>3249</v>
      </c>
      <c r="GWI256" s="3" t="s">
        <v>3249</v>
      </c>
      <c r="GWK256" s="3" t="s">
        <v>3249</v>
      </c>
      <c r="GWM256" s="3" t="s">
        <v>3249</v>
      </c>
      <c r="GWO256" s="3" t="s">
        <v>3249</v>
      </c>
      <c r="GWQ256" s="3" t="s">
        <v>3249</v>
      </c>
      <c r="GWS256" s="3" t="s">
        <v>3249</v>
      </c>
      <c r="GWU256" s="3" t="s">
        <v>3249</v>
      </c>
      <c r="GWW256" s="3" t="s">
        <v>3249</v>
      </c>
      <c r="GWY256" s="3" t="s">
        <v>3249</v>
      </c>
      <c r="GXA256" s="3" t="s">
        <v>3249</v>
      </c>
      <c r="GXC256" s="3" t="s">
        <v>3249</v>
      </c>
      <c r="GXE256" s="3" t="s">
        <v>3249</v>
      </c>
      <c r="GXG256" s="3" t="s">
        <v>3249</v>
      </c>
      <c r="GXI256" s="3" t="s">
        <v>3249</v>
      </c>
      <c r="GXK256" s="3" t="s">
        <v>3249</v>
      </c>
      <c r="GXM256" s="3" t="s">
        <v>3249</v>
      </c>
      <c r="GXO256" s="3" t="s">
        <v>3249</v>
      </c>
      <c r="GXQ256" s="3" t="s">
        <v>3249</v>
      </c>
      <c r="GXS256" s="3" t="s">
        <v>3249</v>
      </c>
      <c r="GXU256" s="3" t="s">
        <v>3249</v>
      </c>
      <c r="GXW256" s="3" t="s">
        <v>3249</v>
      </c>
      <c r="GXY256" s="3" t="s">
        <v>3249</v>
      </c>
      <c r="GYA256" s="3" t="s">
        <v>3249</v>
      </c>
      <c r="GYC256" s="3" t="s">
        <v>3249</v>
      </c>
      <c r="GYE256" s="3" t="s">
        <v>3249</v>
      </c>
      <c r="GYG256" s="3" t="s">
        <v>3249</v>
      </c>
      <c r="GYI256" s="3" t="s">
        <v>3249</v>
      </c>
      <c r="GYK256" s="3" t="s">
        <v>3249</v>
      </c>
      <c r="GYM256" s="3" t="s">
        <v>3249</v>
      </c>
      <c r="GYO256" s="3" t="s">
        <v>3249</v>
      </c>
      <c r="GYQ256" s="3" t="s">
        <v>3249</v>
      </c>
      <c r="GYS256" s="3" t="s">
        <v>3249</v>
      </c>
      <c r="GYU256" s="3" t="s">
        <v>3249</v>
      </c>
      <c r="GYW256" s="3" t="s">
        <v>3249</v>
      </c>
      <c r="GYY256" s="3" t="s">
        <v>3249</v>
      </c>
      <c r="GZA256" s="3" t="s">
        <v>3249</v>
      </c>
      <c r="GZC256" s="3" t="s">
        <v>3249</v>
      </c>
      <c r="GZE256" s="3" t="s">
        <v>3249</v>
      </c>
      <c r="GZG256" s="3" t="s">
        <v>3249</v>
      </c>
      <c r="GZI256" s="3" t="s">
        <v>3249</v>
      </c>
      <c r="GZK256" s="3" t="s">
        <v>3249</v>
      </c>
      <c r="GZM256" s="3" t="s">
        <v>3249</v>
      </c>
      <c r="GZO256" s="3" t="s">
        <v>3249</v>
      </c>
      <c r="GZQ256" s="3" t="s">
        <v>3249</v>
      </c>
      <c r="GZS256" s="3" t="s">
        <v>3249</v>
      </c>
      <c r="GZU256" s="3" t="s">
        <v>3249</v>
      </c>
      <c r="GZW256" s="3" t="s">
        <v>3249</v>
      </c>
      <c r="GZY256" s="3" t="s">
        <v>3249</v>
      </c>
      <c r="HAA256" s="3" t="s">
        <v>3249</v>
      </c>
      <c r="HAC256" s="3" t="s">
        <v>3249</v>
      </c>
      <c r="HAE256" s="3" t="s">
        <v>3249</v>
      </c>
      <c r="HAG256" s="3" t="s">
        <v>3249</v>
      </c>
      <c r="HAI256" s="3" t="s">
        <v>3249</v>
      </c>
      <c r="HAK256" s="3" t="s">
        <v>3249</v>
      </c>
      <c r="HAM256" s="3" t="s">
        <v>3249</v>
      </c>
      <c r="HAO256" s="3" t="s">
        <v>3249</v>
      </c>
      <c r="HAQ256" s="3" t="s">
        <v>3249</v>
      </c>
      <c r="HAS256" s="3" t="s">
        <v>3249</v>
      </c>
      <c r="HAU256" s="3" t="s">
        <v>3249</v>
      </c>
      <c r="HAW256" s="3" t="s">
        <v>3249</v>
      </c>
      <c r="HAY256" s="3" t="s">
        <v>3249</v>
      </c>
      <c r="HBA256" s="3" t="s">
        <v>3249</v>
      </c>
      <c r="HBC256" s="3" t="s">
        <v>3249</v>
      </c>
      <c r="HBE256" s="3" t="s">
        <v>3249</v>
      </c>
      <c r="HBG256" s="3" t="s">
        <v>3249</v>
      </c>
      <c r="HBI256" s="3" t="s">
        <v>3249</v>
      </c>
      <c r="HBK256" s="3" t="s">
        <v>3249</v>
      </c>
      <c r="HBM256" s="3" t="s">
        <v>3249</v>
      </c>
      <c r="HBO256" s="3" t="s">
        <v>3249</v>
      </c>
      <c r="HBQ256" s="3" t="s">
        <v>3249</v>
      </c>
      <c r="HBS256" s="3" t="s">
        <v>3249</v>
      </c>
      <c r="HBU256" s="3" t="s">
        <v>3249</v>
      </c>
      <c r="HBW256" s="3" t="s">
        <v>3249</v>
      </c>
      <c r="HBY256" s="3" t="s">
        <v>3249</v>
      </c>
      <c r="HCA256" s="3" t="s">
        <v>3249</v>
      </c>
      <c r="HCC256" s="3" t="s">
        <v>3249</v>
      </c>
      <c r="HCE256" s="3" t="s">
        <v>3249</v>
      </c>
      <c r="HCG256" s="3" t="s">
        <v>3249</v>
      </c>
      <c r="HCI256" s="3" t="s">
        <v>3249</v>
      </c>
      <c r="HCK256" s="3" t="s">
        <v>3249</v>
      </c>
      <c r="HCM256" s="3" t="s">
        <v>3249</v>
      </c>
      <c r="HCO256" s="3" t="s">
        <v>3249</v>
      </c>
      <c r="HCQ256" s="3" t="s">
        <v>3249</v>
      </c>
      <c r="HCS256" s="3" t="s">
        <v>3249</v>
      </c>
      <c r="HCU256" s="3" t="s">
        <v>3249</v>
      </c>
      <c r="HCW256" s="3" t="s">
        <v>3249</v>
      </c>
      <c r="HCY256" s="3" t="s">
        <v>3249</v>
      </c>
      <c r="HDA256" s="3" t="s">
        <v>3249</v>
      </c>
      <c r="HDC256" s="3" t="s">
        <v>3249</v>
      </c>
      <c r="HDE256" s="3" t="s">
        <v>3249</v>
      </c>
      <c r="HDG256" s="3" t="s">
        <v>3249</v>
      </c>
      <c r="HDI256" s="3" t="s">
        <v>3249</v>
      </c>
      <c r="HDK256" s="3" t="s">
        <v>3249</v>
      </c>
      <c r="HDM256" s="3" t="s">
        <v>3249</v>
      </c>
      <c r="HDO256" s="3" t="s">
        <v>3249</v>
      </c>
      <c r="HDQ256" s="3" t="s">
        <v>3249</v>
      </c>
      <c r="HDS256" s="3" t="s">
        <v>3249</v>
      </c>
      <c r="HDU256" s="3" t="s">
        <v>3249</v>
      </c>
      <c r="HDW256" s="3" t="s">
        <v>3249</v>
      </c>
      <c r="HDY256" s="3" t="s">
        <v>3249</v>
      </c>
      <c r="HEA256" s="3" t="s">
        <v>3249</v>
      </c>
      <c r="HEC256" s="3" t="s">
        <v>3249</v>
      </c>
      <c r="HEE256" s="3" t="s">
        <v>3249</v>
      </c>
      <c r="HEG256" s="3" t="s">
        <v>3249</v>
      </c>
      <c r="HEI256" s="3" t="s">
        <v>3249</v>
      </c>
      <c r="HEK256" s="3" t="s">
        <v>3249</v>
      </c>
      <c r="HEM256" s="3" t="s">
        <v>3249</v>
      </c>
      <c r="HEO256" s="3" t="s">
        <v>3249</v>
      </c>
      <c r="HEQ256" s="3" t="s">
        <v>3249</v>
      </c>
      <c r="HES256" s="3" t="s">
        <v>3249</v>
      </c>
      <c r="HEU256" s="3" t="s">
        <v>3249</v>
      </c>
      <c r="HEW256" s="3" t="s">
        <v>3249</v>
      </c>
      <c r="HEY256" s="3" t="s">
        <v>3249</v>
      </c>
      <c r="HFA256" s="3" t="s">
        <v>3249</v>
      </c>
      <c r="HFC256" s="3" t="s">
        <v>3249</v>
      </c>
      <c r="HFE256" s="3" t="s">
        <v>3249</v>
      </c>
      <c r="HFG256" s="3" t="s">
        <v>3249</v>
      </c>
      <c r="HFI256" s="3" t="s">
        <v>3249</v>
      </c>
      <c r="HFK256" s="3" t="s">
        <v>3249</v>
      </c>
      <c r="HFM256" s="3" t="s">
        <v>3249</v>
      </c>
      <c r="HFO256" s="3" t="s">
        <v>3249</v>
      </c>
      <c r="HFQ256" s="3" t="s">
        <v>3249</v>
      </c>
      <c r="HFS256" s="3" t="s">
        <v>3249</v>
      </c>
      <c r="HFU256" s="3" t="s">
        <v>3249</v>
      </c>
      <c r="HFW256" s="3" t="s">
        <v>3249</v>
      </c>
      <c r="HFY256" s="3" t="s">
        <v>3249</v>
      </c>
      <c r="HGA256" s="3" t="s">
        <v>3249</v>
      </c>
      <c r="HGC256" s="3" t="s">
        <v>3249</v>
      </c>
      <c r="HGE256" s="3" t="s">
        <v>3249</v>
      </c>
      <c r="HGG256" s="3" t="s">
        <v>3249</v>
      </c>
      <c r="HGI256" s="3" t="s">
        <v>3249</v>
      </c>
      <c r="HGK256" s="3" t="s">
        <v>3249</v>
      </c>
      <c r="HGM256" s="3" t="s">
        <v>3249</v>
      </c>
      <c r="HGO256" s="3" t="s">
        <v>3249</v>
      </c>
      <c r="HGQ256" s="3" t="s">
        <v>3249</v>
      </c>
      <c r="HGS256" s="3" t="s">
        <v>3249</v>
      </c>
      <c r="HGU256" s="3" t="s">
        <v>3249</v>
      </c>
      <c r="HGW256" s="3" t="s">
        <v>3249</v>
      </c>
      <c r="HGY256" s="3" t="s">
        <v>3249</v>
      </c>
      <c r="HHA256" s="3" t="s">
        <v>3249</v>
      </c>
      <c r="HHC256" s="3" t="s">
        <v>3249</v>
      </c>
      <c r="HHE256" s="3" t="s">
        <v>3249</v>
      </c>
      <c r="HHG256" s="3" t="s">
        <v>3249</v>
      </c>
      <c r="HHI256" s="3" t="s">
        <v>3249</v>
      </c>
      <c r="HHK256" s="3" t="s">
        <v>3249</v>
      </c>
      <c r="HHM256" s="3" t="s">
        <v>3249</v>
      </c>
      <c r="HHO256" s="3" t="s">
        <v>3249</v>
      </c>
      <c r="HHQ256" s="3" t="s">
        <v>3249</v>
      </c>
      <c r="HHS256" s="3" t="s">
        <v>3249</v>
      </c>
      <c r="HHU256" s="3" t="s">
        <v>3249</v>
      </c>
      <c r="HHW256" s="3" t="s">
        <v>3249</v>
      </c>
      <c r="HHY256" s="3" t="s">
        <v>3249</v>
      </c>
      <c r="HIA256" s="3" t="s">
        <v>3249</v>
      </c>
      <c r="HIC256" s="3" t="s">
        <v>3249</v>
      </c>
      <c r="HIE256" s="3" t="s">
        <v>3249</v>
      </c>
      <c r="HIG256" s="3" t="s">
        <v>3249</v>
      </c>
      <c r="HII256" s="3" t="s">
        <v>3249</v>
      </c>
      <c r="HIK256" s="3" t="s">
        <v>3249</v>
      </c>
      <c r="HIM256" s="3" t="s">
        <v>3249</v>
      </c>
      <c r="HIO256" s="3" t="s">
        <v>3249</v>
      </c>
      <c r="HIQ256" s="3" t="s">
        <v>3249</v>
      </c>
      <c r="HIS256" s="3" t="s">
        <v>3249</v>
      </c>
      <c r="HIU256" s="3" t="s">
        <v>3249</v>
      </c>
      <c r="HIW256" s="3" t="s">
        <v>3249</v>
      </c>
      <c r="HIY256" s="3" t="s">
        <v>3249</v>
      </c>
      <c r="HJA256" s="3" t="s">
        <v>3249</v>
      </c>
      <c r="HJC256" s="3" t="s">
        <v>3249</v>
      </c>
      <c r="HJE256" s="3" t="s">
        <v>3249</v>
      </c>
      <c r="HJG256" s="3" t="s">
        <v>3249</v>
      </c>
      <c r="HJI256" s="3" t="s">
        <v>3249</v>
      </c>
      <c r="HJK256" s="3" t="s">
        <v>3249</v>
      </c>
      <c r="HJM256" s="3" t="s">
        <v>3249</v>
      </c>
      <c r="HJO256" s="3" t="s">
        <v>3249</v>
      </c>
      <c r="HJQ256" s="3" t="s">
        <v>3249</v>
      </c>
      <c r="HJS256" s="3" t="s">
        <v>3249</v>
      </c>
      <c r="HJU256" s="3" t="s">
        <v>3249</v>
      </c>
      <c r="HJW256" s="3" t="s">
        <v>3249</v>
      </c>
      <c r="HJY256" s="3" t="s">
        <v>3249</v>
      </c>
      <c r="HKA256" s="3" t="s">
        <v>3249</v>
      </c>
      <c r="HKC256" s="3" t="s">
        <v>3249</v>
      </c>
      <c r="HKE256" s="3" t="s">
        <v>3249</v>
      </c>
      <c r="HKG256" s="3" t="s">
        <v>3249</v>
      </c>
      <c r="HKI256" s="3" t="s">
        <v>3249</v>
      </c>
      <c r="HKK256" s="3" t="s">
        <v>3249</v>
      </c>
      <c r="HKM256" s="3" t="s">
        <v>3249</v>
      </c>
      <c r="HKO256" s="3" t="s">
        <v>3249</v>
      </c>
      <c r="HKQ256" s="3" t="s">
        <v>3249</v>
      </c>
      <c r="HKS256" s="3" t="s">
        <v>3249</v>
      </c>
      <c r="HKU256" s="3" t="s">
        <v>3249</v>
      </c>
      <c r="HKW256" s="3" t="s">
        <v>3249</v>
      </c>
      <c r="HKY256" s="3" t="s">
        <v>3249</v>
      </c>
      <c r="HLA256" s="3" t="s">
        <v>3249</v>
      </c>
      <c r="HLC256" s="3" t="s">
        <v>3249</v>
      </c>
      <c r="HLE256" s="3" t="s">
        <v>3249</v>
      </c>
      <c r="HLG256" s="3" t="s">
        <v>3249</v>
      </c>
      <c r="HLI256" s="3" t="s">
        <v>3249</v>
      </c>
      <c r="HLK256" s="3" t="s">
        <v>3249</v>
      </c>
      <c r="HLM256" s="3" t="s">
        <v>3249</v>
      </c>
      <c r="HLO256" s="3" t="s">
        <v>3249</v>
      </c>
      <c r="HLQ256" s="3" t="s">
        <v>3249</v>
      </c>
      <c r="HLS256" s="3" t="s">
        <v>3249</v>
      </c>
      <c r="HLU256" s="3" t="s">
        <v>3249</v>
      </c>
      <c r="HLW256" s="3" t="s">
        <v>3249</v>
      </c>
      <c r="HLY256" s="3" t="s">
        <v>3249</v>
      </c>
      <c r="HMA256" s="3" t="s">
        <v>3249</v>
      </c>
      <c r="HMC256" s="3" t="s">
        <v>3249</v>
      </c>
      <c r="HME256" s="3" t="s">
        <v>3249</v>
      </c>
      <c r="HMG256" s="3" t="s">
        <v>3249</v>
      </c>
      <c r="HMI256" s="3" t="s">
        <v>3249</v>
      </c>
      <c r="HMK256" s="3" t="s">
        <v>3249</v>
      </c>
      <c r="HMM256" s="3" t="s">
        <v>3249</v>
      </c>
      <c r="HMO256" s="3" t="s">
        <v>3249</v>
      </c>
      <c r="HMQ256" s="3" t="s">
        <v>3249</v>
      </c>
      <c r="HMS256" s="3" t="s">
        <v>3249</v>
      </c>
      <c r="HMU256" s="3" t="s">
        <v>3249</v>
      </c>
      <c r="HMW256" s="3" t="s">
        <v>3249</v>
      </c>
      <c r="HMY256" s="3" t="s">
        <v>3249</v>
      </c>
      <c r="HNA256" s="3" t="s">
        <v>3249</v>
      </c>
      <c r="HNC256" s="3" t="s">
        <v>3249</v>
      </c>
      <c r="HNE256" s="3" t="s">
        <v>3249</v>
      </c>
      <c r="HNG256" s="3" t="s">
        <v>3249</v>
      </c>
      <c r="HNI256" s="3" t="s">
        <v>3249</v>
      </c>
      <c r="HNK256" s="3" t="s">
        <v>3249</v>
      </c>
      <c r="HNM256" s="3" t="s">
        <v>3249</v>
      </c>
      <c r="HNO256" s="3" t="s">
        <v>3249</v>
      </c>
      <c r="HNQ256" s="3" t="s">
        <v>3249</v>
      </c>
      <c r="HNS256" s="3" t="s">
        <v>3249</v>
      </c>
      <c r="HNU256" s="3" t="s">
        <v>3249</v>
      </c>
      <c r="HNW256" s="3" t="s">
        <v>3249</v>
      </c>
      <c r="HNY256" s="3" t="s">
        <v>3249</v>
      </c>
      <c r="HOA256" s="3" t="s">
        <v>3249</v>
      </c>
      <c r="HOC256" s="3" t="s">
        <v>3249</v>
      </c>
      <c r="HOE256" s="3" t="s">
        <v>3249</v>
      </c>
      <c r="HOG256" s="3" t="s">
        <v>3249</v>
      </c>
      <c r="HOI256" s="3" t="s">
        <v>3249</v>
      </c>
      <c r="HOK256" s="3" t="s">
        <v>3249</v>
      </c>
      <c r="HOM256" s="3" t="s">
        <v>3249</v>
      </c>
      <c r="HOO256" s="3" t="s">
        <v>3249</v>
      </c>
      <c r="HOQ256" s="3" t="s">
        <v>3249</v>
      </c>
      <c r="HOS256" s="3" t="s">
        <v>3249</v>
      </c>
      <c r="HOU256" s="3" t="s">
        <v>3249</v>
      </c>
      <c r="HOW256" s="3" t="s">
        <v>3249</v>
      </c>
      <c r="HOY256" s="3" t="s">
        <v>3249</v>
      </c>
      <c r="HPA256" s="3" t="s">
        <v>3249</v>
      </c>
      <c r="HPC256" s="3" t="s">
        <v>3249</v>
      </c>
      <c r="HPE256" s="3" t="s">
        <v>3249</v>
      </c>
      <c r="HPG256" s="3" t="s">
        <v>3249</v>
      </c>
      <c r="HPI256" s="3" t="s">
        <v>3249</v>
      </c>
      <c r="HPK256" s="3" t="s">
        <v>3249</v>
      </c>
      <c r="HPM256" s="3" t="s">
        <v>3249</v>
      </c>
      <c r="HPO256" s="3" t="s">
        <v>3249</v>
      </c>
      <c r="HPQ256" s="3" t="s">
        <v>3249</v>
      </c>
      <c r="HPS256" s="3" t="s">
        <v>3249</v>
      </c>
      <c r="HPU256" s="3" t="s">
        <v>3249</v>
      </c>
      <c r="HPW256" s="3" t="s">
        <v>3249</v>
      </c>
      <c r="HPY256" s="3" t="s">
        <v>3249</v>
      </c>
      <c r="HQA256" s="3" t="s">
        <v>3249</v>
      </c>
      <c r="HQC256" s="3" t="s">
        <v>3249</v>
      </c>
      <c r="HQE256" s="3" t="s">
        <v>3249</v>
      </c>
      <c r="HQG256" s="3" t="s">
        <v>3249</v>
      </c>
      <c r="HQI256" s="3" t="s">
        <v>3249</v>
      </c>
      <c r="HQK256" s="3" t="s">
        <v>3249</v>
      </c>
      <c r="HQM256" s="3" t="s">
        <v>3249</v>
      </c>
      <c r="HQO256" s="3" t="s">
        <v>3249</v>
      </c>
      <c r="HQQ256" s="3" t="s">
        <v>3249</v>
      </c>
      <c r="HQS256" s="3" t="s">
        <v>3249</v>
      </c>
      <c r="HQU256" s="3" t="s">
        <v>3249</v>
      </c>
      <c r="HQW256" s="3" t="s">
        <v>3249</v>
      </c>
      <c r="HQY256" s="3" t="s">
        <v>3249</v>
      </c>
      <c r="HRA256" s="3" t="s">
        <v>3249</v>
      </c>
      <c r="HRC256" s="3" t="s">
        <v>3249</v>
      </c>
      <c r="HRE256" s="3" t="s">
        <v>3249</v>
      </c>
      <c r="HRG256" s="3" t="s">
        <v>3249</v>
      </c>
      <c r="HRI256" s="3" t="s">
        <v>3249</v>
      </c>
      <c r="HRK256" s="3" t="s">
        <v>3249</v>
      </c>
      <c r="HRM256" s="3" t="s">
        <v>3249</v>
      </c>
      <c r="HRO256" s="3" t="s">
        <v>3249</v>
      </c>
      <c r="HRQ256" s="3" t="s">
        <v>3249</v>
      </c>
      <c r="HRS256" s="3" t="s">
        <v>3249</v>
      </c>
      <c r="HRU256" s="3" t="s">
        <v>3249</v>
      </c>
      <c r="HRW256" s="3" t="s">
        <v>3249</v>
      </c>
      <c r="HRY256" s="3" t="s">
        <v>3249</v>
      </c>
      <c r="HSA256" s="3" t="s">
        <v>3249</v>
      </c>
      <c r="HSC256" s="3" t="s">
        <v>3249</v>
      </c>
      <c r="HSE256" s="3" t="s">
        <v>3249</v>
      </c>
      <c r="HSG256" s="3" t="s">
        <v>3249</v>
      </c>
      <c r="HSI256" s="3" t="s">
        <v>3249</v>
      </c>
      <c r="HSK256" s="3" t="s">
        <v>3249</v>
      </c>
      <c r="HSM256" s="3" t="s">
        <v>3249</v>
      </c>
      <c r="HSO256" s="3" t="s">
        <v>3249</v>
      </c>
      <c r="HSQ256" s="3" t="s">
        <v>3249</v>
      </c>
      <c r="HSS256" s="3" t="s">
        <v>3249</v>
      </c>
      <c r="HSU256" s="3" t="s">
        <v>3249</v>
      </c>
      <c r="HSW256" s="3" t="s">
        <v>3249</v>
      </c>
      <c r="HSY256" s="3" t="s">
        <v>3249</v>
      </c>
      <c r="HTA256" s="3" t="s">
        <v>3249</v>
      </c>
      <c r="HTC256" s="3" t="s">
        <v>3249</v>
      </c>
      <c r="HTE256" s="3" t="s">
        <v>3249</v>
      </c>
      <c r="HTG256" s="3" t="s">
        <v>3249</v>
      </c>
      <c r="HTI256" s="3" t="s">
        <v>3249</v>
      </c>
      <c r="HTK256" s="3" t="s">
        <v>3249</v>
      </c>
      <c r="HTM256" s="3" t="s">
        <v>3249</v>
      </c>
      <c r="HTO256" s="3" t="s">
        <v>3249</v>
      </c>
      <c r="HTQ256" s="3" t="s">
        <v>3249</v>
      </c>
      <c r="HTS256" s="3" t="s">
        <v>3249</v>
      </c>
      <c r="HTU256" s="3" t="s">
        <v>3249</v>
      </c>
      <c r="HTW256" s="3" t="s">
        <v>3249</v>
      </c>
      <c r="HTY256" s="3" t="s">
        <v>3249</v>
      </c>
      <c r="HUA256" s="3" t="s">
        <v>3249</v>
      </c>
      <c r="HUC256" s="3" t="s">
        <v>3249</v>
      </c>
      <c r="HUE256" s="3" t="s">
        <v>3249</v>
      </c>
      <c r="HUG256" s="3" t="s">
        <v>3249</v>
      </c>
      <c r="HUI256" s="3" t="s">
        <v>3249</v>
      </c>
      <c r="HUK256" s="3" t="s">
        <v>3249</v>
      </c>
      <c r="HUM256" s="3" t="s">
        <v>3249</v>
      </c>
      <c r="HUO256" s="3" t="s">
        <v>3249</v>
      </c>
      <c r="HUQ256" s="3" t="s">
        <v>3249</v>
      </c>
      <c r="HUS256" s="3" t="s">
        <v>3249</v>
      </c>
      <c r="HUU256" s="3" t="s">
        <v>3249</v>
      </c>
      <c r="HUW256" s="3" t="s">
        <v>3249</v>
      </c>
      <c r="HUY256" s="3" t="s">
        <v>3249</v>
      </c>
      <c r="HVA256" s="3" t="s">
        <v>3249</v>
      </c>
      <c r="HVC256" s="3" t="s">
        <v>3249</v>
      </c>
      <c r="HVE256" s="3" t="s">
        <v>3249</v>
      </c>
      <c r="HVG256" s="3" t="s">
        <v>3249</v>
      </c>
      <c r="HVI256" s="3" t="s">
        <v>3249</v>
      </c>
      <c r="HVK256" s="3" t="s">
        <v>3249</v>
      </c>
      <c r="HVM256" s="3" t="s">
        <v>3249</v>
      </c>
      <c r="HVO256" s="3" t="s">
        <v>3249</v>
      </c>
      <c r="HVQ256" s="3" t="s">
        <v>3249</v>
      </c>
      <c r="HVS256" s="3" t="s">
        <v>3249</v>
      </c>
      <c r="HVU256" s="3" t="s">
        <v>3249</v>
      </c>
      <c r="HVW256" s="3" t="s">
        <v>3249</v>
      </c>
      <c r="HVY256" s="3" t="s">
        <v>3249</v>
      </c>
      <c r="HWA256" s="3" t="s">
        <v>3249</v>
      </c>
      <c r="HWC256" s="3" t="s">
        <v>3249</v>
      </c>
      <c r="HWE256" s="3" t="s">
        <v>3249</v>
      </c>
      <c r="HWG256" s="3" t="s">
        <v>3249</v>
      </c>
      <c r="HWI256" s="3" t="s">
        <v>3249</v>
      </c>
      <c r="HWK256" s="3" t="s">
        <v>3249</v>
      </c>
      <c r="HWM256" s="3" t="s">
        <v>3249</v>
      </c>
      <c r="HWO256" s="3" t="s">
        <v>3249</v>
      </c>
      <c r="HWQ256" s="3" t="s">
        <v>3249</v>
      </c>
      <c r="HWS256" s="3" t="s">
        <v>3249</v>
      </c>
      <c r="HWU256" s="3" t="s">
        <v>3249</v>
      </c>
      <c r="HWW256" s="3" t="s">
        <v>3249</v>
      </c>
      <c r="HWY256" s="3" t="s">
        <v>3249</v>
      </c>
      <c r="HXA256" s="3" t="s">
        <v>3249</v>
      </c>
      <c r="HXC256" s="3" t="s">
        <v>3249</v>
      </c>
      <c r="HXE256" s="3" t="s">
        <v>3249</v>
      </c>
      <c r="HXG256" s="3" t="s">
        <v>3249</v>
      </c>
      <c r="HXI256" s="3" t="s">
        <v>3249</v>
      </c>
      <c r="HXK256" s="3" t="s">
        <v>3249</v>
      </c>
      <c r="HXM256" s="3" t="s">
        <v>3249</v>
      </c>
      <c r="HXO256" s="3" t="s">
        <v>3249</v>
      </c>
      <c r="HXQ256" s="3" t="s">
        <v>3249</v>
      </c>
      <c r="HXS256" s="3" t="s">
        <v>3249</v>
      </c>
      <c r="HXU256" s="3" t="s">
        <v>3249</v>
      </c>
      <c r="HXW256" s="3" t="s">
        <v>3249</v>
      </c>
      <c r="HXY256" s="3" t="s">
        <v>3249</v>
      </c>
      <c r="HYA256" s="3" t="s">
        <v>3249</v>
      </c>
      <c r="HYC256" s="3" t="s">
        <v>3249</v>
      </c>
      <c r="HYE256" s="3" t="s">
        <v>3249</v>
      </c>
      <c r="HYG256" s="3" t="s">
        <v>3249</v>
      </c>
      <c r="HYI256" s="3" t="s">
        <v>3249</v>
      </c>
      <c r="HYK256" s="3" t="s">
        <v>3249</v>
      </c>
      <c r="HYM256" s="3" t="s">
        <v>3249</v>
      </c>
      <c r="HYO256" s="3" t="s">
        <v>3249</v>
      </c>
      <c r="HYQ256" s="3" t="s">
        <v>3249</v>
      </c>
      <c r="HYS256" s="3" t="s">
        <v>3249</v>
      </c>
      <c r="HYU256" s="3" t="s">
        <v>3249</v>
      </c>
      <c r="HYW256" s="3" t="s">
        <v>3249</v>
      </c>
      <c r="HYY256" s="3" t="s">
        <v>3249</v>
      </c>
      <c r="HZA256" s="3" t="s">
        <v>3249</v>
      </c>
      <c r="HZC256" s="3" t="s">
        <v>3249</v>
      </c>
      <c r="HZE256" s="3" t="s">
        <v>3249</v>
      </c>
      <c r="HZG256" s="3" t="s">
        <v>3249</v>
      </c>
      <c r="HZI256" s="3" t="s">
        <v>3249</v>
      </c>
      <c r="HZK256" s="3" t="s">
        <v>3249</v>
      </c>
      <c r="HZM256" s="3" t="s">
        <v>3249</v>
      </c>
      <c r="HZO256" s="3" t="s">
        <v>3249</v>
      </c>
      <c r="HZQ256" s="3" t="s">
        <v>3249</v>
      </c>
      <c r="HZS256" s="3" t="s">
        <v>3249</v>
      </c>
      <c r="HZU256" s="3" t="s">
        <v>3249</v>
      </c>
      <c r="HZW256" s="3" t="s">
        <v>3249</v>
      </c>
      <c r="HZY256" s="3" t="s">
        <v>3249</v>
      </c>
      <c r="IAA256" s="3" t="s">
        <v>3249</v>
      </c>
      <c r="IAC256" s="3" t="s">
        <v>3249</v>
      </c>
      <c r="IAE256" s="3" t="s">
        <v>3249</v>
      </c>
      <c r="IAG256" s="3" t="s">
        <v>3249</v>
      </c>
      <c r="IAI256" s="3" t="s">
        <v>3249</v>
      </c>
      <c r="IAK256" s="3" t="s">
        <v>3249</v>
      </c>
      <c r="IAM256" s="3" t="s">
        <v>3249</v>
      </c>
      <c r="IAO256" s="3" t="s">
        <v>3249</v>
      </c>
      <c r="IAQ256" s="3" t="s">
        <v>3249</v>
      </c>
      <c r="IAS256" s="3" t="s">
        <v>3249</v>
      </c>
      <c r="IAU256" s="3" t="s">
        <v>3249</v>
      </c>
      <c r="IAW256" s="3" t="s">
        <v>3249</v>
      </c>
      <c r="IAY256" s="3" t="s">
        <v>3249</v>
      </c>
      <c r="IBA256" s="3" t="s">
        <v>3249</v>
      </c>
      <c r="IBC256" s="3" t="s">
        <v>3249</v>
      </c>
      <c r="IBE256" s="3" t="s">
        <v>3249</v>
      </c>
      <c r="IBG256" s="3" t="s">
        <v>3249</v>
      </c>
      <c r="IBI256" s="3" t="s">
        <v>3249</v>
      </c>
      <c r="IBK256" s="3" t="s">
        <v>3249</v>
      </c>
      <c r="IBM256" s="3" t="s">
        <v>3249</v>
      </c>
      <c r="IBO256" s="3" t="s">
        <v>3249</v>
      </c>
      <c r="IBQ256" s="3" t="s">
        <v>3249</v>
      </c>
      <c r="IBS256" s="3" t="s">
        <v>3249</v>
      </c>
      <c r="IBU256" s="3" t="s">
        <v>3249</v>
      </c>
      <c r="IBW256" s="3" t="s">
        <v>3249</v>
      </c>
      <c r="IBY256" s="3" t="s">
        <v>3249</v>
      </c>
      <c r="ICA256" s="3" t="s">
        <v>3249</v>
      </c>
      <c r="ICC256" s="3" t="s">
        <v>3249</v>
      </c>
      <c r="ICE256" s="3" t="s">
        <v>3249</v>
      </c>
      <c r="ICG256" s="3" t="s">
        <v>3249</v>
      </c>
      <c r="ICI256" s="3" t="s">
        <v>3249</v>
      </c>
      <c r="ICK256" s="3" t="s">
        <v>3249</v>
      </c>
      <c r="ICM256" s="3" t="s">
        <v>3249</v>
      </c>
      <c r="ICO256" s="3" t="s">
        <v>3249</v>
      </c>
      <c r="ICQ256" s="3" t="s">
        <v>3249</v>
      </c>
      <c r="ICS256" s="3" t="s">
        <v>3249</v>
      </c>
      <c r="ICU256" s="3" t="s">
        <v>3249</v>
      </c>
      <c r="ICW256" s="3" t="s">
        <v>3249</v>
      </c>
      <c r="ICY256" s="3" t="s">
        <v>3249</v>
      </c>
      <c r="IDA256" s="3" t="s">
        <v>3249</v>
      </c>
      <c r="IDC256" s="3" t="s">
        <v>3249</v>
      </c>
      <c r="IDE256" s="3" t="s">
        <v>3249</v>
      </c>
      <c r="IDG256" s="3" t="s">
        <v>3249</v>
      </c>
      <c r="IDI256" s="3" t="s">
        <v>3249</v>
      </c>
      <c r="IDK256" s="3" t="s">
        <v>3249</v>
      </c>
      <c r="IDM256" s="3" t="s">
        <v>3249</v>
      </c>
      <c r="IDO256" s="3" t="s">
        <v>3249</v>
      </c>
      <c r="IDQ256" s="3" t="s">
        <v>3249</v>
      </c>
      <c r="IDS256" s="3" t="s">
        <v>3249</v>
      </c>
      <c r="IDU256" s="3" t="s">
        <v>3249</v>
      </c>
      <c r="IDW256" s="3" t="s">
        <v>3249</v>
      </c>
      <c r="IDY256" s="3" t="s">
        <v>3249</v>
      </c>
      <c r="IEA256" s="3" t="s">
        <v>3249</v>
      </c>
      <c r="IEC256" s="3" t="s">
        <v>3249</v>
      </c>
      <c r="IEE256" s="3" t="s">
        <v>3249</v>
      </c>
      <c r="IEG256" s="3" t="s">
        <v>3249</v>
      </c>
      <c r="IEI256" s="3" t="s">
        <v>3249</v>
      </c>
      <c r="IEK256" s="3" t="s">
        <v>3249</v>
      </c>
      <c r="IEM256" s="3" t="s">
        <v>3249</v>
      </c>
      <c r="IEO256" s="3" t="s">
        <v>3249</v>
      </c>
      <c r="IEQ256" s="3" t="s">
        <v>3249</v>
      </c>
      <c r="IES256" s="3" t="s">
        <v>3249</v>
      </c>
      <c r="IEU256" s="3" t="s">
        <v>3249</v>
      </c>
      <c r="IEW256" s="3" t="s">
        <v>3249</v>
      </c>
      <c r="IEY256" s="3" t="s">
        <v>3249</v>
      </c>
      <c r="IFA256" s="3" t="s">
        <v>3249</v>
      </c>
      <c r="IFC256" s="3" t="s">
        <v>3249</v>
      </c>
      <c r="IFE256" s="3" t="s">
        <v>3249</v>
      </c>
      <c r="IFG256" s="3" t="s">
        <v>3249</v>
      </c>
      <c r="IFI256" s="3" t="s">
        <v>3249</v>
      </c>
      <c r="IFK256" s="3" t="s">
        <v>3249</v>
      </c>
      <c r="IFM256" s="3" t="s">
        <v>3249</v>
      </c>
      <c r="IFO256" s="3" t="s">
        <v>3249</v>
      </c>
      <c r="IFQ256" s="3" t="s">
        <v>3249</v>
      </c>
      <c r="IFS256" s="3" t="s">
        <v>3249</v>
      </c>
      <c r="IFU256" s="3" t="s">
        <v>3249</v>
      </c>
      <c r="IFW256" s="3" t="s">
        <v>3249</v>
      </c>
      <c r="IFY256" s="3" t="s">
        <v>3249</v>
      </c>
      <c r="IGA256" s="3" t="s">
        <v>3249</v>
      </c>
      <c r="IGC256" s="3" t="s">
        <v>3249</v>
      </c>
      <c r="IGE256" s="3" t="s">
        <v>3249</v>
      </c>
      <c r="IGG256" s="3" t="s">
        <v>3249</v>
      </c>
      <c r="IGI256" s="3" t="s">
        <v>3249</v>
      </c>
      <c r="IGK256" s="3" t="s">
        <v>3249</v>
      </c>
      <c r="IGM256" s="3" t="s">
        <v>3249</v>
      </c>
      <c r="IGO256" s="3" t="s">
        <v>3249</v>
      </c>
      <c r="IGQ256" s="3" t="s">
        <v>3249</v>
      </c>
      <c r="IGS256" s="3" t="s">
        <v>3249</v>
      </c>
      <c r="IGU256" s="3" t="s">
        <v>3249</v>
      </c>
      <c r="IGW256" s="3" t="s">
        <v>3249</v>
      </c>
      <c r="IGY256" s="3" t="s">
        <v>3249</v>
      </c>
      <c r="IHA256" s="3" t="s">
        <v>3249</v>
      </c>
      <c r="IHC256" s="3" t="s">
        <v>3249</v>
      </c>
      <c r="IHE256" s="3" t="s">
        <v>3249</v>
      </c>
      <c r="IHG256" s="3" t="s">
        <v>3249</v>
      </c>
      <c r="IHI256" s="3" t="s">
        <v>3249</v>
      </c>
      <c r="IHK256" s="3" t="s">
        <v>3249</v>
      </c>
      <c r="IHM256" s="3" t="s">
        <v>3249</v>
      </c>
      <c r="IHO256" s="3" t="s">
        <v>3249</v>
      </c>
      <c r="IHQ256" s="3" t="s">
        <v>3249</v>
      </c>
      <c r="IHS256" s="3" t="s">
        <v>3249</v>
      </c>
      <c r="IHU256" s="3" t="s">
        <v>3249</v>
      </c>
      <c r="IHW256" s="3" t="s">
        <v>3249</v>
      </c>
      <c r="IHY256" s="3" t="s">
        <v>3249</v>
      </c>
      <c r="IIA256" s="3" t="s">
        <v>3249</v>
      </c>
      <c r="IIC256" s="3" t="s">
        <v>3249</v>
      </c>
      <c r="IIE256" s="3" t="s">
        <v>3249</v>
      </c>
      <c r="IIG256" s="3" t="s">
        <v>3249</v>
      </c>
      <c r="III256" s="3" t="s">
        <v>3249</v>
      </c>
      <c r="IIK256" s="3" t="s">
        <v>3249</v>
      </c>
      <c r="IIM256" s="3" t="s">
        <v>3249</v>
      </c>
      <c r="IIO256" s="3" t="s">
        <v>3249</v>
      </c>
      <c r="IIQ256" s="3" t="s">
        <v>3249</v>
      </c>
      <c r="IIS256" s="3" t="s">
        <v>3249</v>
      </c>
      <c r="IIU256" s="3" t="s">
        <v>3249</v>
      </c>
      <c r="IIW256" s="3" t="s">
        <v>3249</v>
      </c>
      <c r="IIY256" s="3" t="s">
        <v>3249</v>
      </c>
      <c r="IJA256" s="3" t="s">
        <v>3249</v>
      </c>
      <c r="IJC256" s="3" t="s">
        <v>3249</v>
      </c>
      <c r="IJE256" s="3" t="s">
        <v>3249</v>
      </c>
      <c r="IJG256" s="3" t="s">
        <v>3249</v>
      </c>
      <c r="IJI256" s="3" t="s">
        <v>3249</v>
      </c>
      <c r="IJK256" s="3" t="s">
        <v>3249</v>
      </c>
      <c r="IJM256" s="3" t="s">
        <v>3249</v>
      </c>
      <c r="IJO256" s="3" t="s">
        <v>3249</v>
      </c>
      <c r="IJQ256" s="3" t="s">
        <v>3249</v>
      </c>
      <c r="IJS256" s="3" t="s">
        <v>3249</v>
      </c>
      <c r="IJU256" s="3" t="s">
        <v>3249</v>
      </c>
      <c r="IJW256" s="3" t="s">
        <v>3249</v>
      </c>
      <c r="IJY256" s="3" t="s">
        <v>3249</v>
      </c>
      <c r="IKA256" s="3" t="s">
        <v>3249</v>
      </c>
      <c r="IKC256" s="3" t="s">
        <v>3249</v>
      </c>
      <c r="IKE256" s="3" t="s">
        <v>3249</v>
      </c>
      <c r="IKG256" s="3" t="s">
        <v>3249</v>
      </c>
      <c r="IKI256" s="3" t="s">
        <v>3249</v>
      </c>
      <c r="IKK256" s="3" t="s">
        <v>3249</v>
      </c>
      <c r="IKM256" s="3" t="s">
        <v>3249</v>
      </c>
      <c r="IKO256" s="3" t="s">
        <v>3249</v>
      </c>
      <c r="IKQ256" s="3" t="s">
        <v>3249</v>
      </c>
      <c r="IKS256" s="3" t="s">
        <v>3249</v>
      </c>
      <c r="IKU256" s="3" t="s">
        <v>3249</v>
      </c>
      <c r="IKW256" s="3" t="s">
        <v>3249</v>
      </c>
      <c r="IKY256" s="3" t="s">
        <v>3249</v>
      </c>
      <c r="ILA256" s="3" t="s">
        <v>3249</v>
      </c>
      <c r="ILC256" s="3" t="s">
        <v>3249</v>
      </c>
      <c r="ILE256" s="3" t="s">
        <v>3249</v>
      </c>
      <c r="ILG256" s="3" t="s">
        <v>3249</v>
      </c>
      <c r="ILI256" s="3" t="s">
        <v>3249</v>
      </c>
      <c r="ILK256" s="3" t="s">
        <v>3249</v>
      </c>
      <c r="ILM256" s="3" t="s">
        <v>3249</v>
      </c>
      <c r="ILO256" s="3" t="s">
        <v>3249</v>
      </c>
      <c r="ILQ256" s="3" t="s">
        <v>3249</v>
      </c>
      <c r="ILS256" s="3" t="s">
        <v>3249</v>
      </c>
      <c r="ILU256" s="3" t="s">
        <v>3249</v>
      </c>
      <c r="ILW256" s="3" t="s">
        <v>3249</v>
      </c>
      <c r="ILY256" s="3" t="s">
        <v>3249</v>
      </c>
      <c r="IMA256" s="3" t="s">
        <v>3249</v>
      </c>
      <c r="IMC256" s="3" t="s">
        <v>3249</v>
      </c>
      <c r="IME256" s="3" t="s">
        <v>3249</v>
      </c>
      <c r="IMG256" s="3" t="s">
        <v>3249</v>
      </c>
      <c r="IMI256" s="3" t="s">
        <v>3249</v>
      </c>
      <c r="IMK256" s="3" t="s">
        <v>3249</v>
      </c>
      <c r="IMM256" s="3" t="s">
        <v>3249</v>
      </c>
      <c r="IMO256" s="3" t="s">
        <v>3249</v>
      </c>
      <c r="IMQ256" s="3" t="s">
        <v>3249</v>
      </c>
      <c r="IMS256" s="3" t="s">
        <v>3249</v>
      </c>
      <c r="IMU256" s="3" t="s">
        <v>3249</v>
      </c>
      <c r="IMW256" s="3" t="s">
        <v>3249</v>
      </c>
      <c r="IMY256" s="3" t="s">
        <v>3249</v>
      </c>
      <c r="INA256" s="3" t="s">
        <v>3249</v>
      </c>
      <c r="INC256" s="3" t="s">
        <v>3249</v>
      </c>
      <c r="INE256" s="3" t="s">
        <v>3249</v>
      </c>
      <c r="ING256" s="3" t="s">
        <v>3249</v>
      </c>
      <c r="INI256" s="3" t="s">
        <v>3249</v>
      </c>
      <c r="INK256" s="3" t="s">
        <v>3249</v>
      </c>
      <c r="INM256" s="3" t="s">
        <v>3249</v>
      </c>
      <c r="INO256" s="3" t="s">
        <v>3249</v>
      </c>
      <c r="INQ256" s="3" t="s">
        <v>3249</v>
      </c>
      <c r="INS256" s="3" t="s">
        <v>3249</v>
      </c>
      <c r="INU256" s="3" t="s">
        <v>3249</v>
      </c>
      <c r="INW256" s="3" t="s">
        <v>3249</v>
      </c>
      <c r="INY256" s="3" t="s">
        <v>3249</v>
      </c>
      <c r="IOA256" s="3" t="s">
        <v>3249</v>
      </c>
      <c r="IOC256" s="3" t="s">
        <v>3249</v>
      </c>
      <c r="IOE256" s="3" t="s">
        <v>3249</v>
      </c>
      <c r="IOG256" s="3" t="s">
        <v>3249</v>
      </c>
      <c r="IOI256" s="3" t="s">
        <v>3249</v>
      </c>
      <c r="IOK256" s="3" t="s">
        <v>3249</v>
      </c>
      <c r="IOM256" s="3" t="s">
        <v>3249</v>
      </c>
      <c r="IOO256" s="3" t="s">
        <v>3249</v>
      </c>
      <c r="IOQ256" s="3" t="s">
        <v>3249</v>
      </c>
      <c r="IOS256" s="3" t="s">
        <v>3249</v>
      </c>
      <c r="IOU256" s="3" t="s">
        <v>3249</v>
      </c>
      <c r="IOW256" s="3" t="s">
        <v>3249</v>
      </c>
      <c r="IOY256" s="3" t="s">
        <v>3249</v>
      </c>
      <c r="IPA256" s="3" t="s">
        <v>3249</v>
      </c>
      <c r="IPC256" s="3" t="s">
        <v>3249</v>
      </c>
      <c r="IPE256" s="3" t="s">
        <v>3249</v>
      </c>
      <c r="IPG256" s="3" t="s">
        <v>3249</v>
      </c>
      <c r="IPI256" s="3" t="s">
        <v>3249</v>
      </c>
      <c r="IPK256" s="3" t="s">
        <v>3249</v>
      </c>
      <c r="IPM256" s="3" t="s">
        <v>3249</v>
      </c>
      <c r="IPO256" s="3" t="s">
        <v>3249</v>
      </c>
      <c r="IPQ256" s="3" t="s">
        <v>3249</v>
      </c>
      <c r="IPS256" s="3" t="s">
        <v>3249</v>
      </c>
      <c r="IPU256" s="3" t="s">
        <v>3249</v>
      </c>
      <c r="IPW256" s="3" t="s">
        <v>3249</v>
      </c>
      <c r="IPY256" s="3" t="s">
        <v>3249</v>
      </c>
      <c r="IQA256" s="3" t="s">
        <v>3249</v>
      </c>
      <c r="IQC256" s="3" t="s">
        <v>3249</v>
      </c>
      <c r="IQE256" s="3" t="s">
        <v>3249</v>
      </c>
      <c r="IQG256" s="3" t="s">
        <v>3249</v>
      </c>
      <c r="IQI256" s="3" t="s">
        <v>3249</v>
      </c>
      <c r="IQK256" s="3" t="s">
        <v>3249</v>
      </c>
      <c r="IQM256" s="3" t="s">
        <v>3249</v>
      </c>
      <c r="IQO256" s="3" t="s">
        <v>3249</v>
      </c>
      <c r="IQQ256" s="3" t="s">
        <v>3249</v>
      </c>
      <c r="IQS256" s="3" t="s">
        <v>3249</v>
      </c>
      <c r="IQU256" s="3" t="s">
        <v>3249</v>
      </c>
      <c r="IQW256" s="3" t="s">
        <v>3249</v>
      </c>
      <c r="IQY256" s="3" t="s">
        <v>3249</v>
      </c>
      <c r="IRA256" s="3" t="s">
        <v>3249</v>
      </c>
      <c r="IRC256" s="3" t="s">
        <v>3249</v>
      </c>
      <c r="IRE256" s="3" t="s">
        <v>3249</v>
      </c>
      <c r="IRG256" s="3" t="s">
        <v>3249</v>
      </c>
      <c r="IRI256" s="3" t="s">
        <v>3249</v>
      </c>
      <c r="IRK256" s="3" t="s">
        <v>3249</v>
      </c>
      <c r="IRM256" s="3" t="s">
        <v>3249</v>
      </c>
      <c r="IRO256" s="3" t="s">
        <v>3249</v>
      </c>
      <c r="IRQ256" s="3" t="s">
        <v>3249</v>
      </c>
      <c r="IRS256" s="3" t="s">
        <v>3249</v>
      </c>
      <c r="IRU256" s="3" t="s">
        <v>3249</v>
      </c>
      <c r="IRW256" s="3" t="s">
        <v>3249</v>
      </c>
      <c r="IRY256" s="3" t="s">
        <v>3249</v>
      </c>
      <c r="ISA256" s="3" t="s">
        <v>3249</v>
      </c>
      <c r="ISC256" s="3" t="s">
        <v>3249</v>
      </c>
      <c r="ISE256" s="3" t="s">
        <v>3249</v>
      </c>
      <c r="ISG256" s="3" t="s">
        <v>3249</v>
      </c>
      <c r="ISI256" s="3" t="s">
        <v>3249</v>
      </c>
      <c r="ISK256" s="3" t="s">
        <v>3249</v>
      </c>
      <c r="ISM256" s="3" t="s">
        <v>3249</v>
      </c>
      <c r="ISO256" s="3" t="s">
        <v>3249</v>
      </c>
      <c r="ISQ256" s="3" t="s">
        <v>3249</v>
      </c>
      <c r="ISS256" s="3" t="s">
        <v>3249</v>
      </c>
      <c r="ISU256" s="3" t="s">
        <v>3249</v>
      </c>
      <c r="ISW256" s="3" t="s">
        <v>3249</v>
      </c>
      <c r="ISY256" s="3" t="s">
        <v>3249</v>
      </c>
      <c r="ITA256" s="3" t="s">
        <v>3249</v>
      </c>
      <c r="ITC256" s="3" t="s">
        <v>3249</v>
      </c>
      <c r="ITE256" s="3" t="s">
        <v>3249</v>
      </c>
      <c r="ITG256" s="3" t="s">
        <v>3249</v>
      </c>
      <c r="ITI256" s="3" t="s">
        <v>3249</v>
      </c>
      <c r="ITK256" s="3" t="s">
        <v>3249</v>
      </c>
      <c r="ITM256" s="3" t="s">
        <v>3249</v>
      </c>
      <c r="ITO256" s="3" t="s">
        <v>3249</v>
      </c>
      <c r="ITQ256" s="3" t="s">
        <v>3249</v>
      </c>
      <c r="ITS256" s="3" t="s">
        <v>3249</v>
      </c>
      <c r="ITU256" s="3" t="s">
        <v>3249</v>
      </c>
      <c r="ITW256" s="3" t="s">
        <v>3249</v>
      </c>
      <c r="ITY256" s="3" t="s">
        <v>3249</v>
      </c>
      <c r="IUA256" s="3" t="s">
        <v>3249</v>
      </c>
      <c r="IUC256" s="3" t="s">
        <v>3249</v>
      </c>
      <c r="IUE256" s="3" t="s">
        <v>3249</v>
      </c>
      <c r="IUG256" s="3" t="s">
        <v>3249</v>
      </c>
      <c r="IUI256" s="3" t="s">
        <v>3249</v>
      </c>
      <c r="IUK256" s="3" t="s">
        <v>3249</v>
      </c>
      <c r="IUM256" s="3" t="s">
        <v>3249</v>
      </c>
      <c r="IUO256" s="3" t="s">
        <v>3249</v>
      </c>
      <c r="IUQ256" s="3" t="s">
        <v>3249</v>
      </c>
      <c r="IUS256" s="3" t="s">
        <v>3249</v>
      </c>
      <c r="IUU256" s="3" t="s">
        <v>3249</v>
      </c>
      <c r="IUW256" s="3" t="s">
        <v>3249</v>
      </c>
      <c r="IUY256" s="3" t="s">
        <v>3249</v>
      </c>
      <c r="IVA256" s="3" t="s">
        <v>3249</v>
      </c>
      <c r="IVC256" s="3" t="s">
        <v>3249</v>
      </c>
      <c r="IVE256" s="3" t="s">
        <v>3249</v>
      </c>
      <c r="IVG256" s="3" t="s">
        <v>3249</v>
      </c>
      <c r="IVI256" s="3" t="s">
        <v>3249</v>
      </c>
      <c r="IVK256" s="3" t="s">
        <v>3249</v>
      </c>
      <c r="IVM256" s="3" t="s">
        <v>3249</v>
      </c>
      <c r="IVO256" s="3" t="s">
        <v>3249</v>
      </c>
      <c r="IVQ256" s="3" t="s">
        <v>3249</v>
      </c>
      <c r="IVS256" s="3" t="s">
        <v>3249</v>
      </c>
      <c r="IVU256" s="3" t="s">
        <v>3249</v>
      </c>
      <c r="IVW256" s="3" t="s">
        <v>3249</v>
      </c>
      <c r="IVY256" s="3" t="s">
        <v>3249</v>
      </c>
      <c r="IWA256" s="3" t="s">
        <v>3249</v>
      </c>
      <c r="IWC256" s="3" t="s">
        <v>3249</v>
      </c>
      <c r="IWE256" s="3" t="s">
        <v>3249</v>
      </c>
      <c r="IWG256" s="3" t="s">
        <v>3249</v>
      </c>
      <c r="IWI256" s="3" t="s">
        <v>3249</v>
      </c>
      <c r="IWK256" s="3" t="s">
        <v>3249</v>
      </c>
      <c r="IWM256" s="3" t="s">
        <v>3249</v>
      </c>
      <c r="IWO256" s="3" t="s">
        <v>3249</v>
      </c>
      <c r="IWQ256" s="3" t="s">
        <v>3249</v>
      </c>
      <c r="IWS256" s="3" t="s">
        <v>3249</v>
      </c>
      <c r="IWU256" s="3" t="s">
        <v>3249</v>
      </c>
      <c r="IWW256" s="3" t="s">
        <v>3249</v>
      </c>
      <c r="IWY256" s="3" t="s">
        <v>3249</v>
      </c>
      <c r="IXA256" s="3" t="s">
        <v>3249</v>
      </c>
      <c r="IXC256" s="3" t="s">
        <v>3249</v>
      </c>
      <c r="IXE256" s="3" t="s">
        <v>3249</v>
      </c>
      <c r="IXG256" s="3" t="s">
        <v>3249</v>
      </c>
      <c r="IXI256" s="3" t="s">
        <v>3249</v>
      </c>
      <c r="IXK256" s="3" t="s">
        <v>3249</v>
      </c>
      <c r="IXM256" s="3" t="s">
        <v>3249</v>
      </c>
      <c r="IXO256" s="3" t="s">
        <v>3249</v>
      </c>
      <c r="IXQ256" s="3" t="s">
        <v>3249</v>
      </c>
      <c r="IXS256" s="3" t="s">
        <v>3249</v>
      </c>
      <c r="IXU256" s="3" t="s">
        <v>3249</v>
      </c>
      <c r="IXW256" s="3" t="s">
        <v>3249</v>
      </c>
      <c r="IXY256" s="3" t="s">
        <v>3249</v>
      </c>
      <c r="IYA256" s="3" t="s">
        <v>3249</v>
      </c>
      <c r="IYC256" s="3" t="s">
        <v>3249</v>
      </c>
      <c r="IYE256" s="3" t="s">
        <v>3249</v>
      </c>
      <c r="IYG256" s="3" t="s">
        <v>3249</v>
      </c>
      <c r="IYI256" s="3" t="s">
        <v>3249</v>
      </c>
      <c r="IYK256" s="3" t="s">
        <v>3249</v>
      </c>
      <c r="IYM256" s="3" t="s">
        <v>3249</v>
      </c>
      <c r="IYO256" s="3" t="s">
        <v>3249</v>
      </c>
      <c r="IYQ256" s="3" t="s">
        <v>3249</v>
      </c>
      <c r="IYS256" s="3" t="s">
        <v>3249</v>
      </c>
      <c r="IYU256" s="3" t="s">
        <v>3249</v>
      </c>
      <c r="IYW256" s="3" t="s">
        <v>3249</v>
      </c>
      <c r="IYY256" s="3" t="s">
        <v>3249</v>
      </c>
      <c r="IZA256" s="3" t="s">
        <v>3249</v>
      </c>
      <c r="IZC256" s="3" t="s">
        <v>3249</v>
      </c>
      <c r="IZE256" s="3" t="s">
        <v>3249</v>
      </c>
      <c r="IZG256" s="3" t="s">
        <v>3249</v>
      </c>
      <c r="IZI256" s="3" t="s">
        <v>3249</v>
      </c>
      <c r="IZK256" s="3" t="s">
        <v>3249</v>
      </c>
      <c r="IZM256" s="3" t="s">
        <v>3249</v>
      </c>
      <c r="IZO256" s="3" t="s">
        <v>3249</v>
      </c>
      <c r="IZQ256" s="3" t="s">
        <v>3249</v>
      </c>
      <c r="IZS256" s="3" t="s">
        <v>3249</v>
      </c>
      <c r="IZU256" s="3" t="s">
        <v>3249</v>
      </c>
      <c r="IZW256" s="3" t="s">
        <v>3249</v>
      </c>
      <c r="IZY256" s="3" t="s">
        <v>3249</v>
      </c>
      <c r="JAA256" s="3" t="s">
        <v>3249</v>
      </c>
      <c r="JAC256" s="3" t="s">
        <v>3249</v>
      </c>
      <c r="JAE256" s="3" t="s">
        <v>3249</v>
      </c>
      <c r="JAG256" s="3" t="s">
        <v>3249</v>
      </c>
      <c r="JAI256" s="3" t="s">
        <v>3249</v>
      </c>
      <c r="JAK256" s="3" t="s">
        <v>3249</v>
      </c>
      <c r="JAM256" s="3" t="s">
        <v>3249</v>
      </c>
      <c r="JAO256" s="3" t="s">
        <v>3249</v>
      </c>
      <c r="JAQ256" s="3" t="s">
        <v>3249</v>
      </c>
      <c r="JAS256" s="3" t="s">
        <v>3249</v>
      </c>
      <c r="JAU256" s="3" t="s">
        <v>3249</v>
      </c>
      <c r="JAW256" s="3" t="s">
        <v>3249</v>
      </c>
      <c r="JAY256" s="3" t="s">
        <v>3249</v>
      </c>
      <c r="JBA256" s="3" t="s">
        <v>3249</v>
      </c>
      <c r="JBC256" s="3" t="s">
        <v>3249</v>
      </c>
      <c r="JBE256" s="3" t="s">
        <v>3249</v>
      </c>
      <c r="JBG256" s="3" t="s">
        <v>3249</v>
      </c>
      <c r="JBI256" s="3" t="s">
        <v>3249</v>
      </c>
      <c r="JBK256" s="3" t="s">
        <v>3249</v>
      </c>
      <c r="JBM256" s="3" t="s">
        <v>3249</v>
      </c>
      <c r="JBO256" s="3" t="s">
        <v>3249</v>
      </c>
      <c r="JBQ256" s="3" t="s">
        <v>3249</v>
      </c>
      <c r="JBS256" s="3" t="s">
        <v>3249</v>
      </c>
      <c r="JBU256" s="3" t="s">
        <v>3249</v>
      </c>
      <c r="JBW256" s="3" t="s">
        <v>3249</v>
      </c>
      <c r="JBY256" s="3" t="s">
        <v>3249</v>
      </c>
      <c r="JCA256" s="3" t="s">
        <v>3249</v>
      </c>
      <c r="JCC256" s="3" t="s">
        <v>3249</v>
      </c>
      <c r="JCE256" s="3" t="s">
        <v>3249</v>
      </c>
      <c r="JCG256" s="3" t="s">
        <v>3249</v>
      </c>
      <c r="JCI256" s="3" t="s">
        <v>3249</v>
      </c>
      <c r="JCK256" s="3" t="s">
        <v>3249</v>
      </c>
      <c r="JCM256" s="3" t="s">
        <v>3249</v>
      </c>
      <c r="JCO256" s="3" t="s">
        <v>3249</v>
      </c>
      <c r="JCQ256" s="3" t="s">
        <v>3249</v>
      </c>
      <c r="JCS256" s="3" t="s">
        <v>3249</v>
      </c>
      <c r="JCU256" s="3" t="s">
        <v>3249</v>
      </c>
      <c r="JCW256" s="3" t="s">
        <v>3249</v>
      </c>
      <c r="JCY256" s="3" t="s">
        <v>3249</v>
      </c>
      <c r="JDA256" s="3" t="s">
        <v>3249</v>
      </c>
      <c r="JDC256" s="3" t="s">
        <v>3249</v>
      </c>
      <c r="JDE256" s="3" t="s">
        <v>3249</v>
      </c>
      <c r="JDG256" s="3" t="s">
        <v>3249</v>
      </c>
      <c r="JDI256" s="3" t="s">
        <v>3249</v>
      </c>
      <c r="JDK256" s="3" t="s">
        <v>3249</v>
      </c>
      <c r="JDM256" s="3" t="s">
        <v>3249</v>
      </c>
      <c r="JDO256" s="3" t="s">
        <v>3249</v>
      </c>
      <c r="JDQ256" s="3" t="s">
        <v>3249</v>
      </c>
      <c r="JDS256" s="3" t="s">
        <v>3249</v>
      </c>
      <c r="JDU256" s="3" t="s">
        <v>3249</v>
      </c>
      <c r="JDW256" s="3" t="s">
        <v>3249</v>
      </c>
      <c r="JDY256" s="3" t="s">
        <v>3249</v>
      </c>
      <c r="JEA256" s="3" t="s">
        <v>3249</v>
      </c>
      <c r="JEC256" s="3" t="s">
        <v>3249</v>
      </c>
      <c r="JEE256" s="3" t="s">
        <v>3249</v>
      </c>
      <c r="JEG256" s="3" t="s">
        <v>3249</v>
      </c>
      <c r="JEI256" s="3" t="s">
        <v>3249</v>
      </c>
      <c r="JEK256" s="3" t="s">
        <v>3249</v>
      </c>
      <c r="JEM256" s="3" t="s">
        <v>3249</v>
      </c>
      <c r="JEO256" s="3" t="s">
        <v>3249</v>
      </c>
      <c r="JEQ256" s="3" t="s">
        <v>3249</v>
      </c>
      <c r="JES256" s="3" t="s">
        <v>3249</v>
      </c>
      <c r="JEU256" s="3" t="s">
        <v>3249</v>
      </c>
      <c r="JEW256" s="3" t="s">
        <v>3249</v>
      </c>
      <c r="JEY256" s="3" t="s">
        <v>3249</v>
      </c>
      <c r="JFA256" s="3" t="s">
        <v>3249</v>
      </c>
      <c r="JFC256" s="3" t="s">
        <v>3249</v>
      </c>
      <c r="JFE256" s="3" t="s">
        <v>3249</v>
      </c>
      <c r="JFG256" s="3" t="s">
        <v>3249</v>
      </c>
      <c r="JFI256" s="3" t="s">
        <v>3249</v>
      </c>
      <c r="JFK256" s="3" t="s">
        <v>3249</v>
      </c>
      <c r="JFM256" s="3" t="s">
        <v>3249</v>
      </c>
      <c r="JFO256" s="3" t="s">
        <v>3249</v>
      </c>
      <c r="JFQ256" s="3" t="s">
        <v>3249</v>
      </c>
      <c r="JFS256" s="3" t="s">
        <v>3249</v>
      </c>
      <c r="JFU256" s="3" t="s">
        <v>3249</v>
      </c>
      <c r="JFW256" s="3" t="s">
        <v>3249</v>
      </c>
      <c r="JFY256" s="3" t="s">
        <v>3249</v>
      </c>
      <c r="JGA256" s="3" t="s">
        <v>3249</v>
      </c>
      <c r="JGC256" s="3" t="s">
        <v>3249</v>
      </c>
      <c r="JGE256" s="3" t="s">
        <v>3249</v>
      </c>
      <c r="JGG256" s="3" t="s">
        <v>3249</v>
      </c>
      <c r="JGI256" s="3" t="s">
        <v>3249</v>
      </c>
      <c r="JGK256" s="3" t="s">
        <v>3249</v>
      </c>
      <c r="JGM256" s="3" t="s">
        <v>3249</v>
      </c>
      <c r="JGO256" s="3" t="s">
        <v>3249</v>
      </c>
      <c r="JGQ256" s="3" t="s">
        <v>3249</v>
      </c>
      <c r="JGS256" s="3" t="s">
        <v>3249</v>
      </c>
      <c r="JGU256" s="3" t="s">
        <v>3249</v>
      </c>
      <c r="JGW256" s="3" t="s">
        <v>3249</v>
      </c>
      <c r="JGY256" s="3" t="s">
        <v>3249</v>
      </c>
      <c r="JHA256" s="3" t="s">
        <v>3249</v>
      </c>
      <c r="JHC256" s="3" t="s">
        <v>3249</v>
      </c>
      <c r="JHE256" s="3" t="s">
        <v>3249</v>
      </c>
      <c r="JHG256" s="3" t="s">
        <v>3249</v>
      </c>
      <c r="JHI256" s="3" t="s">
        <v>3249</v>
      </c>
      <c r="JHK256" s="3" t="s">
        <v>3249</v>
      </c>
      <c r="JHM256" s="3" t="s">
        <v>3249</v>
      </c>
      <c r="JHO256" s="3" t="s">
        <v>3249</v>
      </c>
      <c r="JHQ256" s="3" t="s">
        <v>3249</v>
      </c>
      <c r="JHS256" s="3" t="s">
        <v>3249</v>
      </c>
      <c r="JHU256" s="3" t="s">
        <v>3249</v>
      </c>
      <c r="JHW256" s="3" t="s">
        <v>3249</v>
      </c>
      <c r="JHY256" s="3" t="s">
        <v>3249</v>
      </c>
      <c r="JIA256" s="3" t="s">
        <v>3249</v>
      </c>
      <c r="JIC256" s="3" t="s">
        <v>3249</v>
      </c>
      <c r="JIE256" s="3" t="s">
        <v>3249</v>
      </c>
      <c r="JIG256" s="3" t="s">
        <v>3249</v>
      </c>
      <c r="JII256" s="3" t="s">
        <v>3249</v>
      </c>
      <c r="JIK256" s="3" t="s">
        <v>3249</v>
      </c>
      <c r="JIM256" s="3" t="s">
        <v>3249</v>
      </c>
      <c r="JIO256" s="3" t="s">
        <v>3249</v>
      </c>
      <c r="JIQ256" s="3" t="s">
        <v>3249</v>
      </c>
      <c r="JIS256" s="3" t="s">
        <v>3249</v>
      </c>
      <c r="JIU256" s="3" t="s">
        <v>3249</v>
      </c>
      <c r="JIW256" s="3" t="s">
        <v>3249</v>
      </c>
      <c r="JIY256" s="3" t="s">
        <v>3249</v>
      </c>
      <c r="JJA256" s="3" t="s">
        <v>3249</v>
      </c>
      <c r="JJC256" s="3" t="s">
        <v>3249</v>
      </c>
      <c r="JJE256" s="3" t="s">
        <v>3249</v>
      </c>
      <c r="JJG256" s="3" t="s">
        <v>3249</v>
      </c>
      <c r="JJI256" s="3" t="s">
        <v>3249</v>
      </c>
      <c r="JJK256" s="3" t="s">
        <v>3249</v>
      </c>
      <c r="JJM256" s="3" t="s">
        <v>3249</v>
      </c>
      <c r="JJO256" s="3" t="s">
        <v>3249</v>
      </c>
      <c r="JJQ256" s="3" t="s">
        <v>3249</v>
      </c>
      <c r="JJS256" s="3" t="s">
        <v>3249</v>
      </c>
      <c r="JJU256" s="3" t="s">
        <v>3249</v>
      </c>
      <c r="JJW256" s="3" t="s">
        <v>3249</v>
      </c>
      <c r="JJY256" s="3" t="s">
        <v>3249</v>
      </c>
      <c r="JKA256" s="3" t="s">
        <v>3249</v>
      </c>
      <c r="JKC256" s="3" t="s">
        <v>3249</v>
      </c>
      <c r="JKE256" s="3" t="s">
        <v>3249</v>
      </c>
      <c r="JKG256" s="3" t="s">
        <v>3249</v>
      </c>
      <c r="JKI256" s="3" t="s">
        <v>3249</v>
      </c>
      <c r="JKK256" s="3" t="s">
        <v>3249</v>
      </c>
      <c r="JKM256" s="3" t="s">
        <v>3249</v>
      </c>
      <c r="JKO256" s="3" t="s">
        <v>3249</v>
      </c>
      <c r="JKQ256" s="3" t="s">
        <v>3249</v>
      </c>
      <c r="JKS256" s="3" t="s">
        <v>3249</v>
      </c>
      <c r="JKU256" s="3" t="s">
        <v>3249</v>
      </c>
      <c r="JKW256" s="3" t="s">
        <v>3249</v>
      </c>
      <c r="JKY256" s="3" t="s">
        <v>3249</v>
      </c>
      <c r="JLA256" s="3" t="s">
        <v>3249</v>
      </c>
      <c r="JLC256" s="3" t="s">
        <v>3249</v>
      </c>
      <c r="JLE256" s="3" t="s">
        <v>3249</v>
      </c>
      <c r="JLG256" s="3" t="s">
        <v>3249</v>
      </c>
      <c r="JLI256" s="3" t="s">
        <v>3249</v>
      </c>
      <c r="JLK256" s="3" t="s">
        <v>3249</v>
      </c>
      <c r="JLM256" s="3" t="s">
        <v>3249</v>
      </c>
      <c r="JLO256" s="3" t="s">
        <v>3249</v>
      </c>
      <c r="JLQ256" s="3" t="s">
        <v>3249</v>
      </c>
      <c r="JLS256" s="3" t="s">
        <v>3249</v>
      </c>
      <c r="JLU256" s="3" t="s">
        <v>3249</v>
      </c>
      <c r="JLW256" s="3" t="s">
        <v>3249</v>
      </c>
      <c r="JLY256" s="3" t="s">
        <v>3249</v>
      </c>
      <c r="JMA256" s="3" t="s">
        <v>3249</v>
      </c>
      <c r="JMC256" s="3" t="s">
        <v>3249</v>
      </c>
      <c r="JME256" s="3" t="s">
        <v>3249</v>
      </c>
      <c r="JMG256" s="3" t="s">
        <v>3249</v>
      </c>
      <c r="JMI256" s="3" t="s">
        <v>3249</v>
      </c>
      <c r="JMK256" s="3" t="s">
        <v>3249</v>
      </c>
      <c r="JMM256" s="3" t="s">
        <v>3249</v>
      </c>
      <c r="JMO256" s="3" t="s">
        <v>3249</v>
      </c>
      <c r="JMQ256" s="3" t="s">
        <v>3249</v>
      </c>
      <c r="JMS256" s="3" t="s">
        <v>3249</v>
      </c>
      <c r="JMU256" s="3" t="s">
        <v>3249</v>
      </c>
      <c r="JMW256" s="3" t="s">
        <v>3249</v>
      </c>
      <c r="JMY256" s="3" t="s">
        <v>3249</v>
      </c>
      <c r="JNA256" s="3" t="s">
        <v>3249</v>
      </c>
      <c r="JNC256" s="3" t="s">
        <v>3249</v>
      </c>
      <c r="JNE256" s="3" t="s">
        <v>3249</v>
      </c>
      <c r="JNG256" s="3" t="s">
        <v>3249</v>
      </c>
      <c r="JNI256" s="3" t="s">
        <v>3249</v>
      </c>
      <c r="JNK256" s="3" t="s">
        <v>3249</v>
      </c>
      <c r="JNM256" s="3" t="s">
        <v>3249</v>
      </c>
      <c r="JNO256" s="3" t="s">
        <v>3249</v>
      </c>
      <c r="JNQ256" s="3" t="s">
        <v>3249</v>
      </c>
      <c r="JNS256" s="3" t="s">
        <v>3249</v>
      </c>
      <c r="JNU256" s="3" t="s">
        <v>3249</v>
      </c>
      <c r="JNW256" s="3" t="s">
        <v>3249</v>
      </c>
      <c r="JNY256" s="3" t="s">
        <v>3249</v>
      </c>
      <c r="JOA256" s="3" t="s">
        <v>3249</v>
      </c>
      <c r="JOC256" s="3" t="s">
        <v>3249</v>
      </c>
      <c r="JOE256" s="3" t="s">
        <v>3249</v>
      </c>
      <c r="JOG256" s="3" t="s">
        <v>3249</v>
      </c>
      <c r="JOI256" s="3" t="s">
        <v>3249</v>
      </c>
      <c r="JOK256" s="3" t="s">
        <v>3249</v>
      </c>
      <c r="JOM256" s="3" t="s">
        <v>3249</v>
      </c>
      <c r="JOO256" s="3" t="s">
        <v>3249</v>
      </c>
      <c r="JOQ256" s="3" t="s">
        <v>3249</v>
      </c>
      <c r="JOS256" s="3" t="s">
        <v>3249</v>
      </c>
      <c r="JOU256" s="3" t="s">
        <v>3249</v>
      </c>
      <c r="JOW256" s="3" t="s">
        <v>3249</v>
      </c>
      <c r="JOY256" s="3" t="s">
        <v>3249</v>
      </c>
      <c r="JPA256" s="3" t="s">
        <v>3249</v>
      </c>
      <c r="JPC256" s="3" t="s">
        <v>3249</v>
      </c>
      <c r="JPE256" s="3" t="s">
        <v>3249</v>
      </c>
      <c r="JPG256" s="3" t="s">
        <v>3249</v>
      </c>
      <c r="JPI256" s="3" t="s">
        <v>3249</v>
      </c>
      <c r="JPK256" s="3" t="s">
        <v>3249</v>
      </c>
      <c r="JPM256" s="3" t="s">
        <v>3249</v>
      </c>
      <c r="JPO256" s="3" t="s">
        <v>3249</v>
      </c>
      <c r="JPQ256" s="3" t="s">
        <v>3249</v>
      </c>
      <c r="JPS256" s="3" t="s">
        <v>3249</v>
      </c>
      <c r="JPU256" s="3" t="s">
        <v>3249</v>
      </c>
      <c r="JPW256" s="3" t="s">
        <v>3249</v>
      </c>
      <c r="JPY256" s="3" t="s">
        <v>3249</v>
      </c>
      <c r="JQA256" s="3" t="s">
        <v>3249</v>
      </c>
      <c r="JQC256" s="3" t="s">
        <v>3249</v>
      </c>
      <c r="JQE256" s="3" t="s">
        <v>3249</v>
      </c>
      <c r="JQG256" s="3" t="s">
        <v>3249</v>
      </c>
      <c r="JQI256" s="3" t="s">
        <v>3249</v>
      </c>
      <c r="JQK256" s="3" t="s">
        <v>3249</v>
      </c>
      <c r="JQM256" s="3" t="s">
        <v>3249</v>
      </c>
      <c r="JQO256" s="3" t="s">
        <v>3249</v>
      </c>
      <c r="JQQ256" s="3" t="s">
        <v>3249</v>
      </c>
      <c r="JQS256" s="3" t="s">
        <v>3249</v>
      </c>
      <c r="JQU256" s="3" t="s">
        <v>3249</v>
      </c>
      <c r="JQW256" s="3" t="s">
        <v>3249</v>
      </c>
      <c r="JQY256" s="3" t="s">
        <v>3249</v>
      </c>
      <c r="JRA256" s="3" t="s">
        <v>3249</v>
      </c>
      <c r="JRC256" s="3" t="s">
        <v>3249</v>
      </c>
      <c r="JRE256" s="3" t="s">
        <v>3249</v>
      </c>
      <c r="JRG256" s="3" t="s">
        <v>3249</v>
      </c>
      <c r="JRI256" s="3" t="s">
        <v>3249</v>
      </c>
      <c r="JRK256" s="3" t="s">
        <v>3249</v>
      </c>
      <c r="JRM256" s="3" t="s">
        <v>3249</v>
      </c>
      <c r="JRO256" s="3" t="s">
        <v>3249</v>
      </c>
      <c r="JRQ256" s="3" t="s">
        <v>3249</v>
      </c>
      <c r="JRS256" s="3" t="s">
        <v>3249</v>
      </c>
      <c r="JRU256" s="3" t="s">
        <v>3249</v>
      </c>
      <c r="JRW256" s="3" t="s">
        <v>3249</v>
      </c>
      <c r="JRY256" s="3" t="s">
        <v>3249</v>
      </c>
      <c r="JSA256" s="3" t="s">
        <v>3249</v>
      </c>
      <c r="JSC256" s="3" t="s">
        <v>3249</v>
      </c>
      <c r="JSE256" s="3" t="s">
        <v>3249</v>
      </c>
      <c r="JSG256" s="3" t="s">
        <v>3249</v>
      </c>
      <c r="JSI256" s="3" t="s">
        <v>3249</v>
      </c>
      <c r="JSK256" s="3" t="s">
        <v>3249</v>
      </c>
      <c r="JSM256" s="3" t="s">
        <v>3249</v>
      </c>
      <c r="JSO256" s="3" t="s">
        <v>3249</v>
      </c>
      <c r="JSQ256" s="3" t="s">
        <v>3249</v>
      </c>
      <c r="JSS256" s="3" t="s">
        <v>3249</v>
      </c>
      <c r="JSU256" s="3" t="s">
        <v>3249</v>
      </c>
      <c r="JSW256" s="3" t="s">
        <v>3249</v>
      </c>
      <c r="JSY256" s="3" t="s">
        <v>3249</v>
      </c>
      <c r="JTA256" s="3" t="s">
        <v>3249</v>
      </c>
      <c r="JTC256" s="3" t="s">
        <v>3249</v>
      </c>
      <c r="JTE256" s="3" t="s">
        <v>3249</v>
      </c>
      <c r="JTG256" s="3" t="s">
        <v>3249</v>
      </c>
      <c r="JTI256" s="3" t="s">
        <v>3249</v>
      </c>
      <c r="JTK256" s="3" t="s">
        <v>3249</v>
      </c>
      <c r="JTM256" s="3" t="s">
        <v>3249</v>
      </c>
      <c r="JTO256" s="3" t="s">
        <v>3249</v>
      </c>
      <c r="JTQ256" s="3" t="s">
        <v>3249</v>
      </c>
      <c r="JTS256" s="3" t="s">
        <v>3249</v>
      </c>
      <c r="JTU256" s="3" t="s">
        <v>3249</v>
      </c>
      <c r="JTW256" s="3" t="s">
        <v>3249</v>
      </c>
      <c r="JTY256" s="3" t="s">
        <v>3249</v>
      </c>
      <c r="JUA256" s="3" t="s">
        <v>3249</v>
      </c>
      <c r="JUC256" s="3" t="s">
        <v>3249</v>
      </c>
      <c r="JUE256" s="3" t="s">
        <v>3249</v>
      </c>
      <c r="JUG256" s="3" t="s">
        <v>3249</v>
      </c>
      <c r="JUI256" s="3" t="s">
        <v>3249</v>
      </c>
      <c r="JUK256" s="3" t="s">
        <v>3249</v>
      </c>
      <c r="JUM256" s="3" t="s">
        <v>3249</v>
      </c>
      <c r="JUO256" s="3" t="s">
        <v>3249</v>
      </c>
      <c r="JUQ256" s="3" t="s">
        <v>3249</v>
      </c>
      <c r="JUS256" s="3" t="s">
        <v>3249</v>
      </c>
      <c r="JUU256" s="3" t="s">
        <v>3249</v>
      </c>
      <c r="JUW256" s="3" t="s">
        <v>3249</v>
      </c>
      <c r="JUY256" s="3" t="s">
        <v>3249</v>
      </c>
      <c r="JVA256" s="3" t="s">
        <v>3249</v>
      </c>
      <c r="JVC256" s="3" t="s">
        <v>3249</v>
      </c>
      <c r="JVE256" s="3" t="s">
        <v>3249</v>
      </c>
      <c r="JVG256" s="3" t="s">
        <v>3249</v>
      </c>
      <c r="JVI256" s="3" t="s">
        <v>3249</v>
      </c>
      <c r="JVK256" s="3" t="s">
        <v>3249</v>
      </c>
      <c r="JVM256" s="3" t="s">
        <v>3249</v>
      </c>
      <c r="JVO256" s="3" t="s">
        <v>3249</v>
      </c>
      <c r="JVQ256" s="3" t="s">
        <v>3249</v>
      </c>
      <c r="JVS256" s="3" t="s">
        <v>3249</v>
      </c>
      <c r="JVU256" s="3" t="s">
        <v>3249</v>
      </c>
      <c r="JVW256" s="3" t="s">
        <v>3249</v>
      </c>
      <c r="JVY256" s="3" t="s">
        <v>3249</v>
      </c>
      <c r="JWA256" s="3" t="s">
        <v>3249</v>
      </c>
      <c r="JWC256" s="3" t="s">
        <v>3249</v>
      </c>
      <c r="JWE256" s="3" t="s">
        <v>3249</v>
      </c>
      <c r="JWG256" s="3" t="s">
        <v>3249</v>
      </c>
      <c r="JWI256" s="3" t="s">
        <v>3249</v>
      </c>
      <c r="JWK256" s="3" t="s">
        <v>3249</v>
      </c>
      <c r="JWM256" s="3" t="s">
        <v>3249</v>
      </c>
      <c r="JWO256" s="3" t="s">
        <v>3249</v>
      </c>
      <c r="JWQ256" s="3" t="s">
        <v>3249</v>
      </c>
      <c r="JWS256" s="3" t="s">
        <v>3249</v>
      </c>
      <c r="JWU256" s="3" t="s">
        <v>3249</v>
      </c>
      <c r="JWW256" s="3" t="s">
        <v>3249</v>
      </c>
      <c r="JWY256" s="3" t="s">
        <v>3249</v>
      </c>
      <c r="JXA256" s="3" t="s">
        <v>3249</v>
      </c>
      <c r="JXC256" s="3" t="s">
        <v>3249</v>
      </c>
      <c r="JXE256" s="3" t="s">
        <v>3249</v>
      </c>
      <c r="JXG256" s="3" t="s">
        <v>3249</v>
      </c>
      <c r="JXI256" s="3" t="s">
        <v>3249</v>
      </c>
      <c r="JXK256" s="3" t="s">
        <v>3249</v>
      </c>
      <c r="JXM256" s="3" t="s">
        <v>3249</v>
      </c>
      <c r="JXO256" s="3" t="s">
        <v>3249</v>
      </c>
      <c r="JXQ256" s="3" t="s">
        <v>3249</v>
      </c>
      <c r="JXS256" s="3" t="s">
        <v>3249</v>
      </c>
      <c r="JXU256" s="3" t="s">
        <v>3249</v>
      </c>
      <c r="JXW256" s="3" t="s">
        <v>3249</v>
      </c>
      <c r="JXY256" s="3" t="s">
        <v>3249</v>
      </c>
      <c r="JYA256" s="3" t="s">
        <v>3249</v>
      </c>
      <c r="JYC256" s="3" t="s">
        <v>3249</v>
      </c>
      <c r="JYE256" s="3" t="s">
        <v>3249</v>
      </c>
      <c r="JYG256" s="3" t="s">
        <v>3249</v>
      </c>
      <c r="JYI256" s="3" t="s">
        <v>3249</v>
      </c>
      <c r="JYK256" s="3" t="s">
        <v>3249</v>
      </c>
      <c r="JYM256" s="3" t="s">
        <v>3249</v>
      </c>
      <c r="JYO256" s="3" t="s">
        <v>3249</v>
      </c>
      <c r="JYQ256" s="3" t="s">
        <v>3249</v>
      </c>
      <c r="JYS256" s="3" t="s">
        <v>3249</v>
      </c>
      <c r="JYU256" s="3" t="s">
        <v>3249</v>
      </c>
      <c r="JYW256" s="3" t="s">
        <v>3249</v>
      </c>
      <c r="JYY256" s="3" t="s">
        <v>3249</v>
      </c>
      <c r="JZA256" s="3" t="s">
        <v>3249</v>
      </c>
      <c r="JZC256" s="3" t="s">
        <v>3249</v>
      </c>
      <c r="JZE256" s="3" t="s">
        <v>3249</v>
      </c>
      <c r="JZG256" s="3" t="s">
        <v>3249</v>
      </c>
      <c r="JZI256" s="3" t="s">
        <v>3249</v>
      </c>
      <c r="JZK256" s="3" t="s">
        <v>3249</v>
      </c>
      <c r="JZM256" s="3" t="s">
        <v>3249</v>
      </c>
      <c r="JZO256" s="3" t="s">
        <v>3249</v>
      </c>
      <c r="JZQ256" s="3" t="s">
        <v>3249</v>
      </c>
      <c r="JZS256" s="3" t="s">
        <v>3249</v>
      </c>
      <c r="JZU256" s="3" t="s">
        <v>3249</v>
      </c>
      <c r="JZW256" s="3" t="s">
        <v>3249</v>
      </c>
      <c r="JZY256" s="3" t="s">
        <v>3249</v>
      </c>
      <c r="KAA256" s="3" t="s">
        <v>3249</v>
      </c>
      <c r="KAC256" s="3" t="s">
        <v>3249</v>
      </c>
      <c r="KAE256" s="3" t="s">
        <v>3249</v>
      </c>
      <c r="KAG256" s="3" t="s">
        <v>3249</v>
      </c>
      <c r="KAI256" s="3" t="s">
        <v>3249</v>
      </c>
      <c r="KAK256" s="3" t="s">
        <v>3249</v>
      </c>
      <c r="KAM256" s="3" t="s">
        <v>3249</v>
      </c>
      <c r="KAO256" s="3" t="s">
        <v>3249</v>
      </c>
      <c r="KAQ256" s="3" t="s">
        <v>3249</v>
      </c>
      <c r="KAS256" s="3" t="s">
        <v>3249</v>
      </c>
      <c r="KAU256" s="3" t="s">
        <v>3249</v>
      </c>
      <c r="KAW256" s="3" t="s">
        <v>3249</v>
      </c>
      <c r="KAY256" s="3" t="s">
        <v>3249</v>
      </c>
      <c r="KBA256" s="3" t="s">
        <v>3249</v>
      </c>
      <c r="KBC256" s="3" t="s">
        <v>3249</v>
      </c>
      <c r="KBE256" s="3" t="s">
        <v>3249</v>
      </c>
      <c r="KBG256" s="3" t="s">
        <v>3249</v>
      </c>
      <c r="KBI256" s="3" t="s">
        <v>3249</v>
      </c>
      <c r="KBK256" s="3" t="s">
        <v>3249</v>
      </c>
      <c r="KBM256" s="3" t="s">
        <v>3249</v>
      </c>
      <c r="KBO256" s="3" t="s">
        <v>3249</v>
      </c>
      <c r="KBQ256" s="3" t="s">
        <v>3249</v>
      </c>
      <c r="KBS256" s="3" t="s">
        <v>3249</v>
      </c>
      <c r="KBU256" s="3" t="s">
        <v>3249</v>
      </c>
      <c r="KBW256" s="3" t="s">
        <v>3249</v>
      </c>
      <c r="KBY256" s="3" t="s">
        <v>3249</v>
      </c>
      <c r="KCA256" s="3" t="s">
        <v>3249</v>
      </c>
      <c r="KCC256" s="3" t="s">
        <v>3249</v>
      </c>
      <c r="KCE256" s="3" t="s">
        <v>3249</v>
      </c>
      <c r="KCG256" s="3" t="s">
        <v>3249</v>
      </c>
      <c r="KCI256" s="3" t="s">
        <v>3249</v>
      </c>
      <c r="KCK256" s="3" t="s">
        <v>3249</v>
      </c>
      <c r="KCM256" s="3" t="s">
        <v>3249</v>
      </c>
      <c r="KCO256" s="3" t="s">
        <v>3249</v>
      </c>
      <c r="KCQ256" s="3" t="s">
        <v>3249</v>
      </c>
      <c r="KCS256" s="3" t="s">
        <v>3249</v>
      </c>
      <c r="KCU256" s="3" t="s">
        <v>3249</v>
      </c>
      <c r="KCW256" s="3" t="s">
        <v>3249</v>
      </c>
      <c r="KCY256" s="3" t="s">
        <v>3249</v>
      </c>
      <c r="KDA256" s="3" t="s">
        <v>3249</v>
      </c>
      <c r="KDC256" s="3" t="s">
        <v>3249</v>
      </c>
      <c r="KDE256" s="3" t="s">
        <v>3249</v>
      </c>
      <c r="KDG256" s="3" t="s">
        <v>3249</v>
      </c>
      <c r="KDI256" s="3" t="s">
        <v>3249</v>
      </c>
      <c r="KDK256" s="3" t="s">
        <v>3249</v>
      </c>
      <c r="KDM256" s="3" t="s">
        <v>3249</v>
      </c>
      <c r="KDO256" s="3" t="s">
        <v>3249</v>
      </c>
      <c r="KDQ256" s="3" t="s">
        <v>3249</v>
      </c>
      <c r="KDS256" s="3" t="s">
        <v>3249</v>
      </c>
      <c r="KDU256" s="3" t="s">
        <v>3249</v>
      </c>
      <c r="KDW256" s="3" t="s">
        <v>3249</v>
      </c>
      <c r="KDY256" s="3" t="s">
        <v>3249</v>
      </c>
      <c r="KEA256" s="3" t="s">
        <v>3249</v>
      </c>
      <c r="KEC256" s="3" t="s">
        <v>3249</v>
      </c>
      <c r="KEE256" s="3" t="s">
        <v>3249</v>
      </c>
      <c r="KEG256" s="3" t="s">
        <v>3249</v>
      </c>
      <c r="KEI256" s="3" t="s">
        <v>3249</v>
      </c>
      <c r="KEK256" s="3" t="s">
        <v>3249</v>
      </c>
      <c r="KEM256" s="3" t="s">
        <v>3249</v>
      </c>
      <c r="KEO256" s="3" t="s">
        <v>3249</v>
      </c>
      <c r="KEQ256" s="3" t="s">
        <v>3249</v>
      </c>
      <c r="KES256" s="3" t="s">
        <v>3249</v>
      </c>
      <c r="KEU256" s="3" t="s">
        <v>3249</v>
      </c>
      <c r="KEW256" s="3" t="s">
        <v>3249</v>
      </c>
      <c r="KEY256" s="3" t="s">
        <v>3249</v>
      </c>
      <c r="KFA256" s="3" t="s">
        <v>3249</v>
      </c>
      <c r="KFC256" s="3" t="s">
        <v>3249</v>
      </c>
      <c r="KFE256" s="3" t="s">
        <v>3249</v>
      </c>
      <c r="KFG256" s="3" t="s">
        <v>3249</v>
      </c>
      <c r="KFI256" s="3" t="s">
        <v>3249</v>
      </c>
      <c r="KFK256" s="3" t="s">
        <v>3249</v>
      </c>
      <c r="KFM256" s="3" t="s">
        <v>3249</v>
      </c>
      <c r="KFO256" s="3" t="s">
        <v>3249</v>
      </c>
      <c r="KFQ256" s="3" t="s">
        <v>3249</v>
      </c>
      <c r="KFS256" s="3" t="s">
        <v>3249</v>
      </c>
      <c r="KFU256" s="3" t="s">
        <v>3249</v>
      </c>
      <c r="KFW256" s="3" t="s">
        <v>3249</v>
      </c>
      <c r="KFY256" s="3" t="s">
        <v>3249</v>
      </c>
      <c r="KGA256" s="3" t="s">
        <v>3249</v>
      </c>
      <c r="KGC256" s="3" t="s">
        <v>3249</v>
      </c>
      <c r="KGE256" s="3" t="s">
        <v>3249</v>
      </c>
      <c r="KGG256" s="3" t="s">
        <v>3249</v>
      </c>
      <c r="KGI256" s="3" t="s">
        <v>3249</v>
      </c>
      <c r="KGK256" s="3" t="s">
        <v>3249</v>
      </c>
      <c r="KGM256" s="3" t="s">
        <v>3249</v>
      </c>
      <c r="KGO256" s="3" t="s">
        <v>3249</v>
      </c>
      <c r="KGQ256" s="3" t="s">
        <v>3249</v>
      </c>
      <c r="KGS256" s="3" t="s">
        <v>3249</v>
      </c>
      <c r="KGU256" s="3" t="s">
        <v>3249</v>
      </c>
      <c r="KGW256" s="3" t="s">
        <v>3249</v>
      </c>
      <c r="KGY256" s="3" t="s">
        <v>3249</v>
      </c>
      <c r="KHA256" s="3" t="s">
        <v>3249</v>
      </c>
      <c r="KHC256" s="3" t="s">
        <v>3249</v>
      </c>
      <c r="KHE256" s="3" t="s">
        <v>3249</v>
      </c>
      <c r="KHG256" s="3" t="s">
        <v>3249</v>
      </c>
      <c r="KHI256" s="3" t="s">
        <v>3249</v>
      </c>
      <c r="KHK256" s="3" t="s">
        <v>3249</v>
      </c>
      <c r="KHM256" s="3" t="s">
        <v>3249</v>
      </c>
      <c r="KHO256" s="3" t="s">
        <v>3249</v>
      </c>
      <c r="KHQ256" s="3" t="s">
        <v>3249</v>
      </c>
      <c r="KHS256" s="3" t="s">
        <v>3249</v>
      </c>
      <c r="KHU256" s="3" t="s">
        <v>3249</v>
      </c>
      <c r="KHW256" s="3" t="s">
        <v>3249</v>
      </c>
      <c r="KHY256" s="3" t="s">
        <v>3249</v>
      </c>
      <c r="KIA256" s="3" t="s">
        <v>3249</v>
      </c>
      <c r="KIC256" s="3" t="s">
        <v>3249</v>
      </c>
      <c r="KIE256" s="3" t="s">
        <v>3249</v>
      </c>
      <c r="KIG256" s="3" t="s">
        <v>3249</v>
      </c>
      <c r="KII256" s="3" t="s">
        <v>3249</v>
      </c>
      <c r="KIK256" s="3" t="s">
        <v>3249</v>
      </c>
      <c r="KIM256" s="3" t="s">
        <v>3249</v>
      </c>
      <c r="KIO256" s="3" t="s">
        <v>3249</v>
      </c>
      <c r="KIQ256" s="3" t="s">
        <v>3249</v>
      </c>
      <c r="KIS256" s="3" t="s">
        <v>3249</v>
      </c>
      <c r="KIU256" s="3" t="s">
        <v>3249</v>
      </c>
      <c r="KIW256" s="3" t="s">
        <v>3249</v>
      </c>
      <c r="KIY256" s="3" t="s">
        <v>3249</v>
      </c>
      <c r="KJA256" s="3" t="s">
        <v>3249</v>
      </c>
      <c r="KJC256" s="3" t="s">
        <v>3249</v>
      </c>
      <c r="KJE256" s="3" t="s">
        <v>3249</v>
      </c>
      <c r="KJG256" s="3" t="s">
        <v>3249</v>
      </c>
      <c r="KJI256" s="3" t="s">
        <v>3249</v>
      </c>
      <c r="KJK256" s="3" t="s">
        <v>3249</v>
      </c>
      <c r="KJM256" s="3" t="s">
        <v>3249</v>
      </c>
      <c r="KJO256" s="3" t="s">
        <v>3249</v>
      </c>
      <c r="KJQ256" s="3" t="s">
        <v>3249</v>
      </c>
      <c r="KJS256" s="3" t="s">
        <v>3249</v>
      </c>
      <c r="KJU256" s="3" t="s">
        <v>3249</v>
      </c>
      <c r="KJW256" s="3" t="s">
        <v>3249</v>
      </c>
      <c r="KJY256" s="3" t="s">
        <v>3249</v>
      </c>
      <c r="KKA256" s="3" t="s">
        <v>3249</v>
      </c>
      <c r="KKC256" s="3" t="s">
        <v>3249</v>
      </c>
      <c r="KKE256" s="3" t="s">
        <v>3249</v>
      </c>
      <c r="KKG256" s="3" t="s">
        <v>3249</v>
      </c>
      <c r="KKI256" s="3" t="s">
        <v>3249</v>
      </c>
      <c r="KKK256" s="3" t="s">
        <v>3249</v>
      </c>
      <c r="KKM256" s="3" t="s">
        <v>3249</v>
      </c>
      <c r="KKO256" s="3" t="s">
        <v>3249</v>
      </c>
      <c r="KKQ256" s="3" t="s">
        <v>3249</v>
      </c>
      <c r="KKS256" s="3" t="s">
        <v>3249</v>
      </c>
      <c r="KKU256" s="3" t="s">
        <v>3249</v>
      </c>
      <c r="KKW256" s="3" t="s">
        <v>3249</v>
      </c>
      <c r="KKY256" s="3" t="s">
        <v>3249</v>
      </c>
      <c r="KLA256" s="3" t="s">
        <v>3249</v>
      </c>
      <c r="KLC256" s="3" t="s">
        <v>3249</v>
      </c>
      <c r="KLE256" s="3" t="s">
        <v>3249</v>
      </c>
      <c r="KLG256" s="3" t="s">
        <v>3249</v>
      </c>
      <c r="KLI256" s="3" t="s">
        <v>3249</v>
      </c>
      <c r="KLK256" s="3" t="s">
        <v>3249</v>
      </c>
      <c r="KLM256" s="3" t="s">
        <v>3249</v>
      </c>
      <c r="KLO256" s="3" t="s">
        <v>3249</v>
      </c>
      <c r="KLQ256" s="3" t="s">
        <v>3249</v>
      </c>
      <c r="KLS256" s="3" t="s">
        <v>3249</v>
      </c>
      <c r="KLU256" s="3" t="s">
        <v>3249</v>
      </c>
      <c r="KLW256" s="3" t="s">
        <v>3249</v>
      </c>
      <c r="KLY256" s="3" t="s">
        <v>3249</v>
      </c>
      <c r="KMA256" s="3" t="s">
        <v>3249</v>
      </c>
      <c r="KMC256" s="3" t="s">
        <v>3249</v>
      </c>
      <c r="KME256" s="3" t="s">
        <v>3249</v>
      </c>
      <c r="KMG256" s="3" t="s">
        <v>3249</v>
      </c>
      <c r="KMI256" s="3" t="s">
        <v>3249</v>
      </c>
      <c r="KMK256" s="3" t="s">
        <v>3249</v>
      </c>
      <c r="KMM256" s="3" t="s">
        <v>3249</v>
      </c>
      <c r="KMO256" s="3" t="s">
        <v>3249</v>
      </c>
      <c r="KMQ256" s="3" t="s">
        <v>3249</v>
      </c>
      <c r="KMS256" s="3" t="s">
        <v>3249</v>
      </c>
      <c r="KMU256" s="3" t="s">
        <v>3249</v>
      </c>
      <c r="KMW256" s="3" t="s">
        <v>3249</v>
      </c>
      <c r="KMY256" s="3" t="s">
        <v>3249</v>
      </c>
      <c r="KNA256" s="3" t="s">
        <v>3249</v>
      </c>
      <c r="KNC256" s="3" t="s">
        <v>3249</v>
      </c>
      <c r="KNE256" s="3" t="s">
        <v>3249</v>
      </c>
      <c r="KNG256" s="3" t="s">
        <v>3249</v>
      </c>
      <c r="KNI256" s="3" t="s">
        <v>3249</v>
      </c>
      <c r="KNK256" s="3" t="s">
        <v>3249</v>
      </c>
      <c r="KNM256" s="3" t="s">
        <v>3249</v>
      </c>
      <c r="KNO256" s="3" t="s">
        <v>3249</v>
      </c>
      <c r="KNQ256" s="3" t="s">
        <v>3249</v>
      </c>
      <c r="KNS256" s="3" t="s">
        <v>3249</v>
      </c>
      <c r="KNU256" s="3" t="s">
        <v>3249</v>
      </c>
      <c r="KNW256" s="3" t="s">
        <v>3249</v>
      </c>
      <c r="KNY256" s="3" t="s">
        <v>3249</v>
      </c>
      <c r="KOA256" s="3" t="s">
        <v>3249</v>
      </c>
      <c r="KOC256" s="3" t="s">
        <v>3249</v>
      </c>
      <c r="KOE256" s="3" t="s">
        <v>3249</v>
      </c>
      <c r="KOG256" s="3" t="s">
        <v>3249</v>
      </c>
      <c r="KOI256" s="3" t="s">
        <v>3249</v>
      </c>
      <c r="KOK256" s="3" t="s">
        <v>3249</v>
      </c>
      <c r="KOM256" s="3" t="s">
        <v>3249</v>
      </c>
      <c r="KOO256" s="3" t="s">
        <v>3249</v>
      </c>
      <c r="KOQ256" s="3" t="s">
        <v>3249</v>
      </c>
      <c r="KOS256" s="3" t="s">
        <v>3249</v>
      </c>
      <c r="KOU256" s="3" t="s">
        <v>3249</v>
      </c>
      <c r="KOW256" s="3" t="s">
        <v>3249</v>
      </c>
      <c r="KOY256" s="3" t="s">
        <v>3249</v>
      </c>
      <c r="KPA256" s="3" t="s">
        <v>3249</v>
      </c>
      <c r="KPC256" s="3" t="s">
        <v>3249</v>
      </c>
      <c r="KPE256" s="3" t="s">
        <v>3249</v>
      </c>
      <c r="KPG256" s="3" t="s">
        <v>3249</v>
      </c>
      <c r="KPI256" s="3" t="s">
        <v>3249</v>
      </c>
      <c r="KPK256" s="3" t="s">
        <v>3249</v>
      </c>
      <c r="KPM256" s="3" t="s">
        <v>3249</v>
      </c>
      <c r="KPO256" s="3" t="s">
        <v>3249</v>
      </c>
      <c r="KPQ256" s="3" t="s">
        <v>3249</v>
      </c>
      <c r="KPS256" s="3" t="s">
        <v>3249</v>
      </c>
      <c r="KPU256" s="3" t="s">
        <v>3249</v>
      </c>
      <c r="KPW256" s="3" t="s">
        <v>3249</v>
      </c>
      <c r="KPY256" s="3" t="s">
        <v>3249</v>
      </c>
      <c r="KQA256" s="3" t="s">
        <v>3249</v>
      </c>
      <c r="KQC256" s="3" t="s">
        <v>3249</v>
      </c>
      <c r="KQE256" s="3" t="s">
        <v>3249</v>
      </c>
      <c r="KQG256" s="3" t="s">
        <v>3249</v>
      </c>
      <c r="KQI256" s="3" t="s">
        <v>3249</v>
      </c>
      <c r="KQK256" s="3" t="s">
        <v>3249</v>
      </c>
      <c r="KQM256" s="3" t="s">
        <v>3249</v>
      </c>
      <c r="KQO256" s="3" t="s">
        <v>3249</v>
      </c>
      <c r="KQQ256" s="3" t="s">
        <v>3249</v>
      </c>
      <c r="KQS256" s="3" t="s">
        <v>3249</v>
      </c>
      <c r="KQU256" s="3" t="s">
        <v>3249</v>
      </c>
      <c r="KQW256" s="3" t="s">
        <v>3249</v>
      </c>
      <c r="KQY256" s="3" t="s">
        <v>3249</v>
      </c>
      <c r="KRA256" s="3" t="s">
        <v>3249</v>
      </c>
      <c r="KRC256" s="3" t="s">
        <v>3249</v>
      </c>
      <c r="KRE256" s="3" t="s">
        <v>3249</v>
      </c>
      <c r="KRG256" s="3" t="s">
        <v>3249</v>
      </c>
      <c r="KRI256" s="3" t="s">
        <v>3249</v>
      </c>
      <c r="KRK256" s="3" t="s">
        <v>3249</v>
      </c>
      <c r="KRM256" s="3" t="s">
        <v>3249</v>
      </c>
      <c r="KRO256" s="3" t="s">
        <v>3249</v>
      </c>
      <c r="KRQ256" s="3" t="s">
        <v>3249</v>
      </c>
      <c r="KRS256" s="3" t="s">
        <v>3249</v>
      </c>
      <c r="KRU256" s="3" t="s">
        <v>3249</v>
      </c>
      <c r="KRW256" s="3" t="s">
        <v>3249</v>
      </c>
      <c r="KRY256" s="3" t="s">
        <v>3249</v>
      </c>
      <c r="KSA256" s="3" t="s">
        <v>3249</v>
      </c>
      <c r="KSC256" s="3" t="s">
        <v>3249</v>
      </c>
      <c r="KSE256" s="3" t="s">
        <v>3249</v>
      </c>
      <c r="KSG256" s="3" t="s">
        <v>3249</v>
      </c>
      <c r="KSI256" s="3" t="s">
        <v>3249</v>
      </c>
      <c r="KSK256" s="3" t="s">
        <v>3249</v>
      </c>
      <c r="KSM256" s="3" t="s">
        <v>3249</v>
      </c>
      <c r="KSO256" s="3" t="s">
        <v>3249</v>
      </c>
      <c r="KSQ256" s="3" t="s">
        <v>3249</v>
      </c>
      <c r="KSS256" s="3" t="s">
        <v>3249</v>
      </c>
      <c r="KSU256" s="3" t="s">
        <v>3249</v>
      </c>
      <c r="KSW256" s="3" t="s">
        <v>3249</v>
      </c>
      <c r="KSY256" s="3" t="s">
        <v>3249</v>
      </c>
      <c r="KTA256" s="3" t="s">
        <v>3249</v>
      </c>
      <c r="KTC256" s="3" t="s">
        <v>3249</v>
      </c>
      <c r="KTE256" s="3" t="s">
        <v>3249</v>
      </c>
      <c r="KTG256" s="3" t="s">
        <v>3249</v>
      </c>
      <c r="KTI256" s="3" t="s">
        <v>3249</v>
      </c>
      <c r="KTK256" s="3" t="s">
        <v>3249</v>
      </c>
      <c r="KTM256" s="3" t="s">
        <v>3249</v>
      </c>
      <c r="KTO256" s="3" t="s">
        <v>3249</v>
      </c>
      <c r="KTQ256" s="3" t="s">
        <v>3249</v>
      </c>
      <c r="KTS256" s="3" t="s">
        <v>3249</v>
      </c>
      <c r="KTU256" s="3" t="s">
        <v>3249</v>
      </c>
      <c r="KTW256" s="3" t="s">
        <v>3249</v>
      </c>
      <c r="KTY256" s="3" t="s">
        <v>3249</v>
      </c>
      <c r="KUA256" s="3" t="s">
        <v>3249</v>
      </c>
      <c r="KUC256" s="3" t="s">
        <v>3249</v>
      </c>
      <c r="KUE256" s="3" t="s">
        <v>3249</v>
      </c>
      <c r="KUG256" s="3" t="s">
        <v>3249</v>
      </c>
      <c r="KUI256" s="3" t="s">
        <v>3249</v>
      </c>
      <c r="KUK256" s="3" t="s">
        <v>3249</v>
      </c>
      <c r="KUM256" s="3" t="s">
        <v>3249</v>
      </c>
      <c r="KUO256" s="3" t="s">
        <v>3249</v>
      </c>
      <c r="KUQ256" s="3" t="s">
        <v>3249</v>
      </c>
      <c r="KUS256" s="3" t="s">
        <v>3249</v>
      </c>
      <c r="KUU256" s="3" t="s">
        <v>3249</v>
      </c>
      <c r="KUW256" s="3" t="s">
        <v>3249</v>
      </c>
      <c r="KUY256" s="3" t="s">
        <v>3249</v>
      </c>
      <c r="KVA256" s="3" t="s">
        <v>3249</v>
      </c>
      <c r="KVC256" s="3" t="s">
        <v>3249</v>
      </c>
      <c r="KVE256" s="3" t="s">
        <v>3249</v>
      </c>
      <c r="KVG256" s="3" t="s">
        <v>3249</v>
      </c>
      <c r="KVI256" s="3" t="s">
        <v>3249</v>
      </c>
      <c r="KVK256" s="3" t="s">
        <v>3249</v>
      </c>
      <c r="KVM256" s="3" t="s">
        <v>3249</v>
      </c>
      <c r="KVO256" s="3" t="s">
        <v>3249</v>
      </c>
      <c r="KVQ256" s="3" t="s">
        <v>3249</v>
      </c>
      <c r="KVS256" s="3" t="s">
        <v>3249</v>
      </c>
      <c r="KVU256" s="3" t="s">
        <v>3249</v>
      </c>
      <c r="KVW256" s="3" t="s">
        <v>3249</v>
      </c>
      <c r="KVY256" s="3" t="s">
        <v>3249</v>
      </c>
      <c r="KWA256" s="3" t="s">
        <v>3249</v>
      </c>
      <c r="KWC256" s="3" t="s">
        <v>3249</v>
      </c>
      <c r="KWE256" s="3" t="s">
        <v>3249</v>
      </c>
      <c r="KWG256" s="3" t="s">
        <v>3249</v>
      </c>
      <c r="KWI256" s="3" t="s">
        <v>3249</v>
      </c>
      <c r="KWK256" s="3" t="s">
        <v>3249</v>
      </c>
      <c r="KWM256" s="3" t="s">
        <v>3249</v>
      </c>
      <c r="KWO256" s="3" t="s">
        <v>3249</v>
      </c>
      <c r="KWQ256" s="3" t="s">
        <v>3249</v>
      </c>
      <c r="KWS256" s="3" t="s">
        <v>3249</v>
      </c>
      <c r="KWU256" s="3" t="s">
        <v>3249</v>
      </c>
      <c r="KWW256" s="3" t="s">
        <v>3249</v>
      </c>
      <c r="KWY256" s="3" t="s">
        <v>3249</v>
      </c>
      <c r="KXA256" s="3" t="s">
        <v>3249</v>
      </c>
      <c r="KXC256" s="3" t="s">
        <v>3249</v>
      </c>
      <c r="KXE256" s="3" t="s">
        <v>3249</v>
      </c>
      <c r="KXG256" s="3" t="s">
        <v>3249</v>
      </c>
      <c r="KXI256" s="3" t="s">
        <v>3249</v>
      </c>
      <c r="KXK256" s="3" t="s">
        <v>3249</v>
      </c>
      <c r="KXM256" s="3" t="s">
        <v>3249</v>
      </c>
      <c r="KXO256" s="3" t="s">
        <v>3249</v>
      </c>
      <c r="KXQ256" s="3" t="s">
        <v>3249</v>
      </c>
      <c r="KXS256" s="3" t="s">
        <v>3249</v>
      </c>
      <c r="KXU256" s="3" t="s">
        <v>3249</v>
      </c>
      <c r="KXW256" s="3" t="s">
        <v>3249</v>
      </c>
      <c r="KXY256" s="3" t="s">
        <v>3249</v>
      </c>
      <c r="KYA256" s="3" t="s">
        <v>3249</v>
      </c>
      <c r="KYC256" s="3" t="s">
        <v>3249</v>
      </c>
      <c r="KYE256" s="3" t="s">
        <v>3249</v>
      </c>
      <c r="KYG256" s="3" t="s">
        <v>3249</v>
      </c>
      <c r="KYI256" s="3" t="s">
        <v>3249</v>
      </c>
      <c r="KYK256" s="3" t="s">
        <v>3249</v>
      </c>
      <c r="KYM256" s="3" t="s">
        <v>3249</v>
      </c>
      <c r="KYO256" s="3" t="s">
        <v>3249</v>
      </c>
      <c r="KYQ256" s="3" t="s">
        <v>3249</v>
      </c>
      <c r="KYS256" s="3" t="s">
        <v>3249</v>
      </c>
      <c r="KYU256" s="3" t="s">
        <v>3249</v>
      </c>
      <c r="KYW256" s="3" t="s">
        <v>3249</v>
      </c>
      <c r="KYY256" s="3" t="s">
        <v>3249</v>
      </c>
      <c r="KZA256" s="3" t="s">
        <v>3249</v>
      </c>
      <c r="KZC256" s="3" t="s">
        <v>3249</v>
      </c>
      <c r="KZE256" s="3" t="s">
        <v>3249</v>
      </c>
      <c r="KZG256" s="3" t="s">
        <v>3249</v>
      </c>
      <c r="KZI256" s="3" t="s">
        <v>3249</v>
      </c>
      <c r="KZK256" s="3" t="s">
        <v>3249</v>
      </c>
      <c r="KZM256" s="3" t="s">
        <v>3249</v>
      </c>
      <c r="KZO256" s="3" t="s">
        <v>3249</v>
      </c>
      <c r="KZQ256" s="3" t="s">
        <v>3249</v>
      </c>
      <c r="KZS256" s="3" t="s">
        <v>3249</v>
      </c>
      <c r="KZU256" s="3" t="s">
        <v>3249</v>
      </c>
      <c r="KZW256" s="3" t="s">
        <v>3249</v>
      </c>
      <c r="KZY256" s="3" t="s">
        <v>3249</v>
      </c>
      <c r="LAA256" s="3" t="s">
        <v>3249</v>
      </c>
      <c r="LAC256" s="3" t="s">
        <v>3249</v>
      </c>
      <c r="LAE256" s="3" t="s">
        <v>3249</v>
      </c>
      <c r="LAG256" s="3" t="s">
        <v>3249</v>
      </c>
      <c r="LAI256" s="3" t="s">
        <v>3249</v>
      </c>
      <c r="LAK256" s="3" t="s">
        <v>3249</v>
      </c>
      <c r="LAM256" s="3" t="s">
        <v>3249</v>
      </c>
      <c r="LAO256" s="3" t="s">
        <v>3249</v>
      </c>
      <c r="LAQ256" s="3" t="s">
        <v>3249</v>
      </c>
      <c r="LAS256" s="3" t="s">
        <v>3249</v>
      </c>
      <c r="LAU256" s="3" t="s">
        <v>3249</v>
      </c>
      <c r="LAW256" s="3" t="s">
        <v>3249</v>
      </c>
      <c r="LAY256" s="3" t="s">
        <v>3249</v>
      </c>
      <c r="LBA256" s="3" t="s">
        <v>3249</v>
      </c>
      <c r="LBC256" s="3" t="s">
        <v>3249</v>
      </c>
      <c r="LBE256" s="3" t="s">
        <v>3249</v>
      </c>
      <c r="LBG256" s="3" t="s">
        <v>3249</v>
      </c>
      <c r="LBI256" s="3" t="s">
        <v>3249</v>
      </c>
      <c r="LBK256" s="3" t="s">
        <v>3249</v>
      </c>
      <c r="LBM256" s="3" t="s">
        <v>3249</v>
      </c>
      <c r="LBO256" s="3" t="s">
        <v>3249</v>
      </c>
      <c r="LBQ256" s="3" t="s">
        <v>3249</v>
      </c>
      <c r="LBS256" s="3" t="s">
        <v>3249</v>
      </c>
      <c r="LBU256" s="3" t="s">
        <v>3249</v>
      </c>
      <c r="LBW256" s="3" t="s">
        <v>3249</v>
      </c>
      <c r="LBY256" s="3" t="s">
        <v>3249</v>
      </c>
      <c r="LCA256" s="3" t="s">
        <v>3249</v>
      </c>
      <c r="LCC256" s="3" t="s">
        <v>3249</v>
      </c>
      <c r="LCE256" s="3" t="s">
        <v>3249</v>
      </c>
      <c r="LCG256" s="3" t="s">
        <v>3249</v>
      </c>
      <c r="LCI256" s="3" t="s">
        <v>3249</v>
      </c>
      <c r="LCK256" s="3" t="s">
        <v>3249</v>
      </c>
      <c r="LCM256" s="3" t="s">
        <v>3249</v>
      </c>
      <c r="LCO256" s="3" t="s">
        <v>3249</v>
      </c>
      <c r="LCQ256" s="3" t="s">
        <v>3249</v>
      </c>
      <c r="LCS256" s="3" t="s">
        <v>3249</v>
      </c>
      <c r="LCU256" s="3" t="s">
        <v>3249</v>
      </c>
      <c r="LCW256" s="3" t="s">
        <v>3249</v>
      </c>
      <c r="LCY256" s="3" t="s">
        <v>3249</v>
      </c>
      <c r="LDA256" s="3" t="s">
        <v>3249</v>
      </c>
      <c r="LDC256" s="3" t="s">
        <v>3249</v>
      </c>
      <c r="LDE256" s="3" t="s">
        <v>3249</v>
      </c>
      <c r="LDG256" s="3" t="s">
        <v>3249</v>
      </c>
      <c r="LDI256" s="3" t="s">
        <v>3249</v>
      </c>
      <c r="LDK256" s="3" t="s">
        <v>3249</v>
      </c>
      <c r="LDM256" s="3" t="s">
        <v>3249</v>
      </c>
      <c r="LDO256" s="3" t="s">
        <v>3249</v>
      </c>
      <c r="LDQ256" s="3" t="s">
        <v>3249</v>
      </c>
      <c r="LDS256" s="3" t="s">
        <v>3249</v>
      </c>
      <c r="LDU256" s="3" t="s">
        <v>3249</v>
      </c>
      <c r="LDW256" s="3" t="s">
        <v>3249</v>
      </c>
      <c r="LDY256" s="3" t="s">
        <v>3249</v>
      </c>
      <c r="LEA256" s="3" t="s">
        <v>3249</v>
      </c>
      <c r="LEC256" s="3" t="s">
        <v>3249</v>
      </c>
      <c r="LEE256" s="3" t="s">
        <v>3249</v>
      </c>
      <c r="LEG256" s="3" t="s">
        <v>3249</v>
      </c>
      <c r="LEI256" s="3" t="s">
        <v>3249</v>
      </c>
      <c r="LEK256" s="3" t="s">
        <v>3249</v>
      </c>
      <c r="LEM256" s="3" t="s">
        <v>3249</v>
      </c>
      <c r="LEO256" s="3" t="s">
        <v>3249</v>
      </c>
      <c r="LEQ256" s="3" t="s">
        <v>3249</v>
      </c>
      <c r="LES256" s="3" t="s">
        <v>3249</v>
      </c>
      <c r="LEU256" s="3" t="s">
        <v>3249</v>
      </c>
      <c r="LEW256" s="3" t="s">
        <v>3249</v>
      </c>
      <c r="LEY256" s="3" t="s">
        <v>3249</v>
      </c>
      <c r="LFA256" s="3" t="s">
        <v>3249</v>
      </c>
      <c r="LFC256" s="3" t="s">
        <v>3249</v>
      </c>
      <c r="LFE256" s="3" t="s">
        <v>3249</v>
      </c>
      <c r="LFG256" s="3" t="s">
        <v>3249</v>
      </c>
      <c r="LFI256" s="3" t="s">
        <v>3249</v>
      </c>
      <c r="LFK256" s="3" t="s">
        <v>3249</v>
      </c>
      <c r="LFM256" s="3" t="s">
        <v>3249</v>
      </c>
      <c r="LFO256" s="3" t="s">
        <v>3249</v>
      </c>
      <c r="LFQ256" s="3" t="s">
        <v>3249</v>
      </c>
      <c r="LFS256" s="3" t="s">
        <v>3249</v>
      </c>
      <c r="LFU256" s="3" t="s">
        <v>3249</v>
      </c>
      <c r="LFW256" s="3" t="s">
        <v>3249</v>
      </c>
      <c r="LFY256" s="3" t="s">
        <v>3249</v>
      </c>
      <c r="LGA256" s="3" t="s">
        <v>3249</v>
      </c>
      <c r="LGC256" s="3" t="s">
        <v>3249</v>
      </c>
      <c r="LGE256" s="3" t="s">
        <v>3249</v>
      </c>
      <c r="LGG256" s="3" t="s">
        <v>3249</v>
      </c>
      <c r="LGI256" s="3" t="s">
        <v>3249</v>
      </c>
      <c r="LGK256" s="3" t="s">
        <v>3249</v>
      </c>
      <c r="LGM256" s="3" t="s">
        <v>3249</v>
      </c>
      <c r="LGO256" s="3" t="s">
        <v>3249</v>
      </c>
      <c r="LGQ256" s="3" t="s">
        <v>3249</v>
      </c>
      <c r="LGS256" s="3" t="s">
        <v>3249</v>
      </c>
      <c r="LGU256" s="3" t="s">
        <v>3249</v>
      </c>
      <c r="LGW256" s="3" t="s">
        <v>3249</v>
      </c>
      <c r="LGY256" s="3" t="s">
        <v>3249</v>
      </c>
      <c r="LHA256" s="3" t="s">
        <v>3249</v>
      </c>
      <c r="LHC256" s="3" t="s">
        <v>3249</v>
      </c>
      <c r="LHE256" s="3" t="s">
        <v>3249</v>
      </c>
      <c r="LHG256" s="3" t="s">
        <v>3249</v>
      </c>
      <c r="LHI256" s="3" t="s">
        <v>3249</v>
      </c>
      <c r="LHK256" s="3" t="s">
        <v>3249</v>
      </c>
      <c r="LHM256" s="3" t="s">
        <v>3249</v>
      </c>
      <c r="LHO256" s="3" t="s">
        <v>3249</v>
      </c>
      <c r="LHQ256" s="3" t="s">
        <v>3249</v>
      </c>
      <c r="LHS256" s="3" t="s">
        <v>3249</v>
      </c>
      <c r="LHU256" s="3" t="s">
        <v>3249</v>
      </c>
      <c r="LHW256" s="3" t="s">
        <v>3249</v>
      </c>
      <c r="LHY256" s="3" t="s">
        <v>3249</v>
      </c>
      <c r="LIA256" s="3" t="s">
        <v>3249</v>
      </c>
      <c r="LIC256" s="3" t="s">
        <v>3249</v>
      </c>
      <c r="LIE256" s="3" t="s">
        <v>3249</v>
      </c>
      <c r="LIG256" s="3" t="s">
        <v>3249</v>
      </c>
      <c r="LII256" s="3" t="s">
        <v>3249</v>
      </c>
      <c r="LIK256" s="3" t="s">
        <v>3249</v>
      </c>
      <c r="LIM256" s="3" t="s">
        <v>3249</v>
      </c>
      <c r="LIO256" s="3" t="s">
        <v>3249</v>
      </c>
      <c r="LIQ256" s="3" t="s">
        <v>3249</v>
      </c>
      <c r="LIS256" s="3" t="s">
        <v>3249</v>
      </c>
      <c r="LIU256" s="3" t="s">
        <v>3249</v>
      </c>
      <c r="LIW256" s="3" t="s">
        <v>3249</v>
      </c>
      <c r="LIY256" s="3" t="s">
        <v>3249</v>
      </c>
      <c r="LJA256" s="3" t="s">
        <v>3249</v>
      </c>
      <c r="LJC256" s="3" t="s">
        <v>3249</v>
      </c>
      <c r="LJE256" s="3" t="s">
        <v>3249</v>
      </c>
      <c r="LJG256" s="3" t="s">
        <v>3249</v>
      </c>
      <c r="LJI256" s="3" t="s">
        <v>3249</v>
      </c>
      <c r="LJK256" s="3" t="s">
        <v>3249</v>
      </c>
      <c r="LJM256" s="3" t="s">
        <v>3249</v>
      </c>
      <c r="LJO256" s="3" t="s">
        <v>3249</v>
      </c>
      <c r="LJQ256" s="3" t="s">
        <v>3249</v>
      </c>
      <c r="LJS256" s="3" t="s">
        <v>3249</v>
      </c>
      <c r="LJU256" s="3" t="s">
        <v>3249</v>
      </c>
      <c r="LJW256" s="3" t="s">
        <v>3249</v>
      </c>
      <c r="LJY256" s="3" t="s">
        <v>3249</v>
      </c>
      <c r="LKA256" s="3" t="s">
        <v>3249</v>
      </c>
      <c r="LKC256" s="3" t="s">
        <v>3249</v>
      </c>
      <c r="LKE256" s="3" t="s">
        <v>3249</v>
      </c>
      <c r="LKG256" s="3" t="s">
        <v>3249</v>
      </c>
      <c r="LKI256" s="3" t="s">
        <v>3249</v>
      </c>
      <c r="LKK256" s="3" t="s">
        <v>3249</v>
      </c>
      <c r="LKM256" s="3" t="s">
        <v>3249</v>
      </c>
      <c r="LKO256" s="3" t="s">
        <v>3249</v>
      </c>
      <c r="LKQ256" s="3" t="s">
        <v>3249</v>
      </c>
      <c r="LKS256" s="3" t="s">
        <v>3249</v>
      </c>
      <c r="LKU256" s="3" t="s">
        <v>3249</v>
      </c>
      <c r="LKW256" s="3" t="s">
        <v>3249</v>
      </c>
      <c r="LKY256" s="3" t="s">
        <v>3249</v>
      </c>
      <c r="LLA256" s="3" t="s">
        <v>3249</v>
      </c>
      <c r="LLC256" s="3" t="s">
        <v>3249</v>
      </c>
      <c r="LLE256" s="3" t="s">
        <v>3249</v>
      </c>
      <c r="LLG256" s="3" t="s">
        <v>3249</v>
      </c>
      <c r="LLI256" s="3" t="s">
        <v>3249</v>
      </c>
      <c r="LLK256" s="3" t="s">
        <v>3249</v>
      </c>
      <c r="LLM256" s="3" t="s">
        <v>3249</v>
      </c>
      <c r="LLO256" s="3" t="s">
        <v>3249</v>
      </c>
      <c r="LLQ256" s="3" t="s">
        <v>3249</v>
      </c>
      <c r="LLS256" s="3" t="s">
        <v>3249</v>
      </c>
      <c r="LLU256" s="3" t="s">
        <v>3249</v>
      </c>
      <c r="LLW256" s="3" t="s">
        <v>3249</v>
      </c>
      <c r="LLY256" s="3" t="s">
        <v>3249</v>
      </c>
      <c r="LMA256" s="3" t="s">
        <v>3249</v>
      </c>
      <c r="LMC256" s="3" t="s">
        <v>3249</v>
      </c>
      <c r="LME256" s="3" t="s">
        <v>3249</v>
      </c>
      <c r="LMG256" s="3" t="s">
        <v>3249</v>
      </c>
      <c r="LMI256" s="3" t="s">
        <v>3249</v>
      </c>
      <c r="LMK256" s="3" t="s">
        <v>3249</v>
      </c>
      <c r="LMM256" s="3" t="s">
        <v>3249</v>
      </c>
      <c r="LMO256" s="3" t="s">
        <v>3249</v>
      </c>
      <c r="LMQ256" s="3" t="s">
        <v>3249</v>
      </c>
      <c r="LMS256" s="3" t="s">
        <v>3249</v>
      </c>
      <c r="LMU256" s="3" t="s">
        <v>3249</v>
      </c>
      <c r="LMW256" s="3" t="s">
        <v>3249</v>
      </c>
      <c r="LMY256" s="3" t="s">
        <v>3249</v>
      </c>
      <c r="LNA256" s="3" t="s">
        <v>3249</v>
      </c>
      <c r="LNC256" s="3" t="s">
        <v>3249</v>
      </c>
      <c r="LNE256" s="3" t="s">
        <v>3249</v>
      </c>
      <c r="LNG256" s="3" t="s">
        <v>3249</v>
      </c>
      <c r="LNI256" s="3" t="s">
        <v>3249</v>
      </c>
      <c r="LNK256" s="3" t="s">
        <v>3249</v>
      </c>
      <c r="LNM256" s="3" t="s">
        <v>3249</v>
      </c>
      <c r="LNO256" s="3" t="s">
        <v>3249</v>
      </c>
      <c r="LNQ256" s="3" t="s">
        <v>3249</v>
      </c>
      <c r="LNS256" s="3" t="s">
        <v>3249</v>
      </c>
      <c r="LNU256" s="3" t="s">
        <v>3249</v>
      </c>
      <c r="LNW256" s="3" t="s">
        <v>3249</v>
      </c>
      <c r="LNY256" s="3" t="s">
        <v>3249</v>
      </c>
      <c r="LOA256" s="3" t="s">
        <v>3249</v>
      </c>
      <c r="LOC256" s="3" t="s">
        <v>3249</v>
      </c>
      <c r="LOE256" s="3" t="s">
        <v>3249</v>
      </c>
      <c r="LOG256" s="3" t="s">
        <v>3249</v>
      </c>
      <c r="LOI256" s="3" t="s">
        <v>3249</v>
      </c>
      <c r="LOK256" s="3" t="s">
        <v>3249</v>
      </c>
      <c r="LOM256" s="3" t="s">
        <v>3249</v>
      </c>
      <c r="LOO256" s="3" t="s">
        <v>3249</v>
      </c>
      <c r="LOQ256" s="3" t="s">
        <v>3249</v>
      </c>
      <c r="LOS256" s="3" t="s">
        <v>3249</v>
      </c>
      <c r="LOU256" s="3" t="s">
        <v>3249</v>
      </c>
      <c r="LOW256" s="3" t="s">
        <v>3249</v>
      </c>
      <c r="LOY256" s="3" t="s">
        <v>3249</v>
      </c>
      <c r="LPA256" s="3" t="s">
        <v>3249</v>
      </c>
      <c r="LPC256" s="3" t="s">
        <v>3249</v>
      </c>
      <c r="LPE256" s="3" t="s">
        <v>3249</v>
      </c>
      <c r="LPG256" s="3" t="s">
        <v>3249</v>
      </c>
      <c r="LPI256" s="3" t="s">
        <v>3249</v>
      </c>
      <c r="LPK256" s="3" t="s">
        <v>3249</v>
      </c>
      <c r="LPM256" s="3" t="s">
        <v>3249</v>
      </c>
      <c r="LPO256" s="3" t="s">
        <v>3249</v>
      </c>
      <c r="LPQ256" s="3" t="s">
        <v>3249</v>
      </c>
      <c r="LPS256" s="3" t="s">
        <v>3249</v>
      </c>
      <c r="LPU256" s="3" t="s">
        <v>3249</v>
      </c>
      <c r="LPW256" s="3" t="s">
        <v>3249</v>
      </c>
      <c r="LPY256" s="3" t="s">
        <v>3249</v>
      </c>
      <c r="LQA256" s="3" t="s">
        <v>3249</v>
      </c>
      <c r="LQC256" s="3" t="s">
        <v>3249</v>
      </c>
      <c r="LQE256" s="3" t="s">
        <v>3249</v>
      </c>
      <c r="LQG256" s="3" t="s">
        <v>3249</v>
      </c>
      <c r="LQI256" s="3" t="s">
        <v>3249</v>
      </c>
      <c r="LQK256" s="3" t="s">
        <v>3249</v>
      </c>
      <c r="LQM256" s="3" t="s">
        <v>3249</v>
      </c>
      <c r="LQO256" s="3" t="s">
        <v>3249</v>
      </c>
      <c r="LQQ256" s="3" t="s">
        <v>3249</v>
      </c>
      <c r="LQS256" s="3" t="s">
        <v>3249</v>
      </c>
      <c r="LQU256" s="3" t="s">
        <v>3249</v>
      </c>
      <c r="LQW256" s="3" t="s">
        <v>3249</v>
      </c>
      <c r="LQY256" s="3" t="s">
        <v>3249</v>
      </c>
      <c r="LRA256" s="3" t="s">
        <v>3249</v>
      </c>
      <c r="LRC256" s="3" t="s">
        <v>3249</v>
      </c>
      <c r="LRE256" s="3" t="s">
        <v>3249</v>
      </c>
      <c r="LRG256" s="3" t="s">
        <v>3249</v>
      </c>
      <c r="LRI256" s="3" t="s">
        <v>3249</v>
      </c>
      <c r="LRK256" s="3" t="s">
        <v>3249</v>
      </c>
      <c r="LRM256" s="3" t="s">
        <v>3249</v>
      </c>
      <c r="LRO256" s="3" t="s">
        <v>3249</v>
      </c>
      <c r="LRQ256" s="3" t="s">
        <v>3249</v>
      </c>
      <c r="LRS256" s="3" t="s">
        <v>3249</v>
      </c>
      <c r="LRU256" s="3" t="s">
        <v>3249</v>
      </c>
      <c r="LRW256" s="3" t="s">
        <v>3249</v>
      </c>
      <c r="LRY256" s="3" t="s">
        <v>3249</v>
      </c>
      <c r="LSA256" s="3" t="s">
        <v>3249</v>
      </c>
      <c r="LSC256" s="3" t="s">
        <v>3249</v>
      </c>
      <c r="LSE256" s="3" t="s">
        <v>3249</v>
      </c>
      <c r="LSG256" s="3" t="s">
        <v>3249</v>
      </c>
      <c r="LSI256" s="3" t="s">
        <v>3249</v>
      </c>
      <c r="LSK256" s="3" t="s">
        <v>3249</v>
      </c>
      <c r="LSM256" s="3" t="s">
        <v>3249</v>
      </c>
      <c r="LSO256" s="3" t="s">
        <v>3249</v>
      </c>
      <c r="LSQ256" s="3" t="s">
        <v>3249</v>
      </c>
      <c r="LSS256" s="3" t="s">
        <v>3249</v>
      </c>
      <c r="LSU256" s="3" t="s">
        <v>3249</v>
      </c>
      <c r="LSW256" s="3" t="s">
        <v>3249</v>
      </c>
      <c r="LSY256" s="3" t="s">
        <v>3249</v>
      </c>
      <c r="LTA256" s="3" t="s">
        <v>3249</v>
      </c>
      <c r="LTC256" s="3" t="s">
        <v>3249</v>
      </c>
      <c r="LTE256" s="3" t="s">
        <v>3249</v>
      </c>
      <c r="LTG256" s="3" t="s">
        <v>3249</v>
      </c>
      <c r="LTI256" s="3" t="s">
        <v>3249</v>
      </c>
      <c r="LTK256" s="3" t="s">
        <v>3249</v>
      </c>
      <c r="LTM256" s="3" t="s">
        <v>3249</v>
      </c>
      <c r="LTO256" s="3" t="s">
        <v>3249</v>
      </c>
      <c r="LTQ256" s="3" t="s">
        <v>3249</v>
      </c>
      <c r="LTS256" s="3" t="s">
        <v>3249</v>
      </c>
      <c r="LTU256" s="3" t="s">
        <v>3249</v>
      </c>
      <c r="LTW256" s="3" t="s">
        <v>3249</v>
      </c>
      <c r="LTY256" s="3" t="s">
        <v>3249</v>
      </c>
      <c r="LUA256" s="3" t="s">
        <v>3249</v>
      </c>
      <c r="LUC256" s="3" t="s">
        <v>3249</v>
      </c>
      <c r="LUE256" s="3" t="s">
        <v>3249</v>
      </c>
      <c r="LUG256" s="3" t="s">
        <v>3249</v>
      </c>
      <c r="LUI256" s="3" t="s">
        <v>3249</v>
      </c>
      <c r="LUK256" s="3" t="s">
        <v>3249</v>
      </c>
      <c r="LUM256" s="3" t="s">
        <v>3249</v>
      </c>
      <c r="LUO256" s="3" t="s">
        <v>3249</v>
      </c>
      <c r="LUQ256" s="3" t="s">
        <v>3249</v>
      </c>
      <c r="LUS256" s="3" t="s">
        <v>3249</v>
      </c>
      <c r="LUU256" s="3" t="s">
        <v>3249</v>
      </c>
      <c r="LUW256" s="3" t="s">
        <v>3249</v>
      </c>
      <c r="LUY256" s="3" t="s">
        <v>3249</v>
      </c>
      <c r="LVA256" s="3" t="s">
        <v>3249</v>
      </c>
      <c r="LVC256" s="3" t="s">
        <v>3249</v>
      </c>
      <c r="LVE256" s="3" t="s">
        <v>3249</v>
      </c>
      <c r="LVG256" s="3" t="s">
        <v>3249</v>
      </c>
      <c r="LVI256" s="3" t="s">
        <v>3249</v>
      </c>
      <c r="LVK256" s="3" t="s">
        <v>3249</v>
      </c>
      <c r="LVM256" s="3" t="s">
        <v>3249</v>
      </c>
      <c r="LVO256" s="3" t="s">
        <v>3249</v>
      </c>
      <c r="LVQ256" s="3" t="s">
        <v>3249</v>
      </c>
      <c r="LVS256" s="3" t="s">
        <v>3249</v>
      </c>
      <c r="LVU256" s="3" t="s">
        <v>3249</v>
      </c>
      <c r="LVW256" s="3" t="s">
        <v>3249</v>
      </c>
      <c r="LVY256" s="3" t="s">
        <v>3249</v>
      </c>
      <c r="LWA256" s="3" t="s">
        <v>3249</v>
      </c>
      <c r="LWC256" s="3" t="s">
        <v>3249</v>
      </c>
      <c r="LWE256" s="3" t="s">
        <v>3249</v>
      </c>
      <c r="LWG256" s="3" t="s">
        <v>3249</v>
      </c>
      <c r="LWI256" s="3" t="s">
        <v>3249</v>
      </c>
      <c r="LWK256" s="3" t="s">
        <v>3249</v>
      </c>
      <c r="LWM256" s="3" t="s">
        <v>3249</v>
      </c>
      <c r="LWO256" s="3" t="s">
        <v>3249</v>
      </c>
      <c r="LWQ256" s="3" t="s">
        <v>3249</v>
      </c>
      <c r="LWS256" s="3" t="s">
        <v>3249</v>
      </c>
      <c r="LWU256" s="3" t="s">
        <v>3249</v>
      </c>
      <c r="LWW256" s="3" t="s">
        <v>3249</v>
      </c>
      <c r="LWY256" s="3" t="s">
        <v>3249</v>
      </c>
      <c r="LXA256" s="3" t="s">
        <v>3249</v>
      </c>
      <c r="LXC256" s="3" t="s">
        <v>3249</v>
      </c>
      <c r="LXE256" s="3" t="s">
        <v>3249</v>
      </c>
      <c r="LXG256" s="3" t="s">
        <v>3249</v>
      </c>
      <c r="LXI256" s="3" t="s">
        <v>3249</v>
      </c>
      <c r="LXK256" s="3" t="s">
        <v>3249</v>
      </c>
      <c r="LXM256" s="3" t="s">
        <v>3249</v>
      </c>
      <c r="LXO256" s="3" t="s">
        <v>3249</v>
      </c>
      <c r="LXQ256" s="3" t="s">
        <v>3249</v>
      </c>
      <c r="LXS256" s="3" t="s">
        <v>3249</v>
      </c>
      <c r="LXU256" s="3" t="s">
        <v>3249</v>
      </c>
      <c r="LXW256" s="3" t="s">
        <v>3249</v>
      </c>
      <c r="LXY256" s="3" t="s">
        <v>3249</v>
      </c>
      <c r="LYA256" s="3" t="s">
        <v>3249</v>
      </c>
      <c r="LYC256" s="3" t="s">
        <v>3249</v>
      </c>
      <c r="LYE256" s="3" t="s">
        <v>3249</v>
      </c>
      <c r="LYG256" s="3" t="s">
        <v>3249</v>
      </c>
      <c r="LYI256" s="3" t="s">
        <v>3249</v>
      </c>
      <c r="LYK256" s="3" t="s">
        <v>3249</v>
      </c>
      <c r="LYM256" s="3" t="s">
        <v>3249</v>
      </c>
      <c r="LYO256" s="3" t="s">
        <v>3249</v>
      </c>
      <c r="LYQ256" s="3" t="s">
        <v>3249</v>
      </c>
      <c r="LYS256" s="3" t="s">
        <v>3249</v>
      </c>
      <c r="LYU256" s="3" t="s">
        <v>3249</v>
      </c>
      <c r="LYW256" s="3" t="s">
        <v>3249</v>
      </c>
      <c r="LYY256" s="3" t="s">
        <v>3249</v>
      </c>
      <c r="LZA256" s="3" t="s">
        <v>3249</v>
      </c>
      <c r="LZC256" s="3" t="s">
        <v>3249</v>
      </c>
      <c r="LZE256" s="3" t="s">
        <v>3249</v>
      </c>
      <c r="LZG256" s="3" t="s">
        <v>3249</v>
      </c>
      <c r="LZI256" s="3" t="s">
        <v>3249</v>
      </c>
      <c r="LZK256" s="3" t="s">
        <v>3249</v>
      </c>
      <c r="LZM256" s="3" t="s">
        <v>3249</v>
      </c>
      <c r="LZO256" s="3" t="s">
        <v>3249</v>
      </c>
      <c r="LZQ256" s="3" t="s">
        <v>3249</v>
      </c>
      <c r="LZS256" s="3" t="s">
        <v>3249</v>
      </c>
      <c r="LZU256" s="3" t="s">
        <v>3249</v>
      </c>
      <c r="LZW256" s="3" t="s">
        <v>3249</v>
      </c>
      <c r="LZY256" s="3" t="s">
        <v>3249</v>
      </c>
      <c r="MAA256" s="3" t="s">
        <v>3249</v>
      </c>
      <c r="MAC256" s="3" t="s">
        <v>3249</v>
      </c>
      <c r="MAE256" s="3" t="s">
        <v>3249</v>
      </c>
      <c r="MAG256" s="3" t="s">
        <v>3249</v>
      </c>
      <c r="MAI256" s="3" t="s">
        <v>3249</v>
      </c>
      <c r="MAK256" s="3" t="s">
        <v>3249</v>
      </c>
      <c r="MAM256" s="3" t="s">
        <v>3249</v>
      </c>
      <c r="MAO256" s="3" t="s">
        <v>3249</v>
      </c>
      <c r="MAQ256" s="3" t="s">
        <v>3249</v>
      </c>
      <c r="MAS256" s="3" t="s">
        <v>3249</v>
      </c>
      <c r="MAU256" s="3" t="s">
        <v>3249</v>
      </c>
      <c r="MAW256" s="3" t="s">
        <v>3249</v>
      </c>
      <c r="MAY256" s="3" t="s">
        <v>3249</v>
      </c>
      <c r="MBA256" s="3" t="s">
        <v>3249</v>
      </c>
      <c r="MBC256" s="3" t="s">
        <v>3249</v>
      </c>
      <c r="MBE256" s="3" t="s">
        <v>3249</v>
      </c>
      <c r="MBG256" s="3" t="s">
        <v>3249</v>
      </c>
      <c r="MBI256" s="3" t="s">
        <v>3249</v>
      </c>
      <c r="MBK256" s="3" t="s">
        <v>3249</v>
      </c>
      <c r="MBM256" s="3" t="s">
        <v>3249</v>
      </c>
      <c r="MBO256" s="3" t="s">
        <v>3249</v>
      </c>
      <c r="MBQ256" s="3" t="s">
        <v>3249</v>
      </c>
      <c r="MBS256" s="3" t="s">
        <v>3249</v>
      </c>
      <c r="MBU256" s="3" t="s">
        <v>3249</v>
      </c>
      <c r="MBW256" s="3" t="s">
        <v>3249</v>
      </c>
      <c r="MBY256" s="3" t="s">
        <v>3249</v>
      </c>
      <c r="MCA256" s="3" t="s">
        <v>3249</v>
      </c>
      <c r="MCC256" s="3" t="s">
        <v>3249</v>
      </c>
      <c r="MCE256" s="3" t="s">
        <v>3249</v>
      </c>
      <c r="MCG256" s="3" t="s">
        <v>3249</v>
      </c>
      <c r="MCI256" s="3" t="s">
        <v>3249</v>
      </c>
      <c r="MCK256" s="3" t="s">
        <v>3249</v>
      </c>
      <c r="MCM256" s="3" t="s">
        <v>3249</v>
      </c>
      <c r="MCO256" s="3" t="s">
        <v>3249</v>
      </c>
      <c r="MCQ256" s="3" t="s">
        <v>3249</v>
      </c>
      <c r="MCS256" s="3" t="s">
        <v>3249</v>
      </c>
      <c r="MCU256" s="3" t="s">
        <v>3249</v>
      </c>
      <c r="MCW256" s="3" t="s">
        <v>3249</v>
      </c>
      <c r="MCY256" s="3" t="s">
        <v>3249</v>
      </c>
      <c r="MDA256" s="3" t="s">
        <v>3249</v>
      </c>
      <c r="MDC256" s="3" t="s">
        <v>3249</v>
      </c>
      <c r="MDE256" s="3" t="s">
        <v>3249</v>
      </c>
      <c r="MDG256" s="3" t="s">
        <v>3249</v>
      </c>
      <c r="MDI256" s="3" t="s">
        <v>3249</v>
      </c>
      <c r="MDK256" s="3" t="s">
        <v>3249</v>
      </c>
      <c r="MDM256" s="3" t="s">
        <v>3249</v>
      </c>
      <c r="MDO256" s="3" t="s">
        <v>3249</v>
      </c>
      <c r="MDQ256" s="3" t="s">
        <v>3249</v>
      </c>
      <c r="MDS256" s="3" t="s">
        <v>3249</v>
      </c>
      <c r="MDU256" s="3" t="s">
        <v>3249</v>
      </c>
      <c r="MDW256" s="3" t="s">
        <v>3249</v>
      </c>
      <c r="MDY256" s="3" t="s">
        <v>3249</v>
      </c>
      <c r="MEA256" s="3" t="s">
        <v>3249</v>
      </c>
      <c r="MEC256" s="3" t="s">
        <v>3249</v>
      </c>
      <c r="MEE256" s="3" t="s">
        <v>3249</v>
      </c>
      <c r="MEG256" s="3" t="s">
        <v>3249</v>
      </c>
      <c r="MEI256" s="3" t="s">
        <v>3249</v>
      </c>
      <c r="MEK256" s="3" t="s">
        <v>3249</v>
      </c>
      <c r="MEM256" s="3" t="s">
        <v>3249</v>
      </c>
      <c r="MEO256" s="3" t="s">
        <v>3249</v>
      </c>
      <c r="MEQ256" s="3" t="s">
        <v>3249</v>
      </c>
      <c r="MES256" s="3" t="s">
        <v>3249</v>
      </c>
      <c r="MEU256" s="3" t="s">
        <v>3249</v>
      </c>
      <c r="MEW256" s="3" t="s">
        <v>3249</v>
      </c>
      <c r="MEY256" s="3" t="s">
        <v>3249</v>
      </c>
      <c r="MFA256" s="3" t="s">
        <v>3249</v>
      </c>
      <c r="MFC256" s="3" t="s">
        <v>3249</v>
      </c>
      <c r="MFE256" s="3" t="s">
        <v>3249</v>
      </c>
      <c r="MFG256" s="3" t="s">
        <v>3249</v>
      </c>
      <c r="MFI256" s="3" t="s">
        <v>3249</v>
      </c>
      <c r="MFK256" s="3" t="s">
        <v>3249</v>
      </c>
      <c r="MFM256" s="3" t="s">
        <v>3249</v>
      </c>
      <c r="MFO256" s="3" t="s">
        <v>3249</v>
      </c>
      <c r="MFQ256" s="3" t="s">
        <v>3249</v>
      </c>
      <c r="MFS256" s="3" t="s">
        <v>3249</v>
      </c>
      <c r="MFU256" s="3" t="s">
        <v>3249</v>
      </c>
      <c r="MFW256" s="3" t="s">
        <v>3249</v>
      </c>
      <c r="MFY256" s="3" t="s">
        <v>3249</v>
      </c>
      <c r="MGA256" s="3" t="s">
        <v>3249</v>
      </c>
      <c r="MGC256" s="3" t="s">
        <v>3249</v>
      </c>
      <c r="MGE256" s="3" t="s">
        <v>3249</v>
      </c>
      <c r="MGG256" s="3" t="s">
        <v>3249</v>
      </c>
      <c r="MGI256" s="3" t="s">
        <v>3249</v>
      </c>
      <c r="MGK256" s="3" t="s">
        <v>3249</v>
      </c>
      <c r="MGM256" s="3" t="s">
        <v>3249</v>
      </c>
      <c r="MGO256" s="3" t="s">
        <v>3249</v>
      </c>
      <c r="MGQ256" s="3" t="s">
        <v>3249</v>
      </c>
      <c r="MGS256" s="3" t="s">
        <v>3249</v>
      </c>
      <c r="MGU256" s="3" t="s">
        <v>3249</v>
      </c>
      <c r="MGW256" s="3" t="s">
        <v>3249</v>
      </c>
      <c r="MGY256" s="3" t="s">
        <v>3249</v>
      </c>
      <c r="MHA256" s="3" t="s">
        <v>3249</v>
      </c>
      <c r="MHC256" s="3" t="s">
        <v>3249</v>
      </c>
      <c r="MHE256" s="3" t="s">
        <v>3249</v>
      </c>
      <c r="MHG256" s="3" t="s">
        <v>3249</v>
      </c>
      <c r="MHI256" s="3" t="s">
        <v>3249</v>
      </c>
      <c r="MHK256" s="3" t="s">
        <v>3249</v>
      </c>
      <c r="MHM256" s="3" t="s">
        <v>3249</v>
      </c>
      <c r="MHO256" s="3" t="s">
        <v>3249</v>
      </c>
      <c r="MHQ256" s="3" t="s">
        <v>3249</v>
      </c>
      <c r="MHS256" s="3" t="s">
        <v>3249</v>
      </c>
      <c r="MHU256" s="3" t="s">
        <v>3249</v>
      </c>
      <c r="MHW256" s="3" t="s">
        <v>3249</v>
      </c>
      <c r="MHY256" s="3" t="s">
        <v>3249</v>
      </c>
      <c r="MIA256" s="3" t="s">
        <v>3249</v>
      </c>
      <c r="MIC256" s="3" t="s">
        <v>3249</v>
      </c>
      <c r="MIE256" s="3" t="s">
        <v>3249</v>
      </c>
      <c r="MIG256" s="3" t="s">
        <v>3249</v>
      </c>
      <c r="MII256" s="3" t="s">
        <v>3249</v>
      </c>
      <c r="MIK256" s="3" t="s">
        <v>3249</v>
      </c>
      <c r="MIM256" s="3" t="s">
        <v>3249</v>
      </c>
      <c r="MIO256" s="3" t="s">
        <v>3249</v>
      </c>
      <c r="MIQ256" s="3" t="s">
        <v>3249</v>
      </c>
      <c r="MIS256" s="3" t="s">
        <v>3249</v>
      </c>
      <c r="MIU256" s="3" t="s">
        <v>3249</v>
      </c>
      <c r="MIW256" s="3" t="s">
        <v>3249</v>
      </c>
      <c r="MIY256" s="3" t="s">
        <v>3249</v>
      </c>
      <c r="MJA256" s="3" t="s">
        <v>3249</v>
      </c>
      <c r="MJC256" s="3" t="s">
        <v>3249</v>
      </c>
      <c r="MJE256" s="3" t="s">
        <v>3249</v>
      </c>
      <c r="MJG256" s="3" t="s">
        <v>3249</v>
      </c>
      <c r="MJI256" s="3" t="s">
        <v>3249</v>
      </c>
      <c r="MJK256" s="3" t="s">
        <v>3249</v>
      </c>
      <c r="MJM256" s="3" t="s">
        <v>3249</v>
      </c>
      <c r="MJO256" s="3" t="s">
        <v>3249</v>
      </c>
      <c r="MJQ256" s="3" t="s">
        <v>3249</v>
      </c>
      <c r="MJS256" s="3" t="s">
        <v>3249</v>
      </c>
      <c r="MJU256" s="3" t="s">
        <v>3249</v>
      </c>
      <c r="MJW256" s="3" t="s">
        <v>3249</v>
      </c>
      <c r="MJY256" s="3" t="s">
        <v>3249</v>
      </c>
      <c r="MKA256" s="3" t="s">
        <v>3249</v>
      </c>
      <c r="MKC256" s="3" t="s">
        <v>3249</v>
      </c>
      <c r="MKE256" s="3" t="s">
        <v>3249</v>
      </c>
      <c r="MKG256" s="3" t="s">
        <v>3249</v>
      </c>
      <c r="MKI256" s="3" t="s">
        <v>3249</v>
      </c>
      <c r="MKK256" s="3" t="s">
        <v>3249</v>
      </c>
      <c r="MKM256" s="3" t="s">
        <v>3249</v>
      </c>
      <c r="MKO256" s="3" t="s">
        <v>3249</v>
      </c>
      <c r="MKQ256" s="3" t="s">
        <v>3249</v>
      </c>
      <c r="MKS256" s="3" t="s">
        <v>3249</v>
      </c>
      <c r="MKU256" s="3" t="s">
        <v>3249</v>
      </c>
      <c r="MKW256" s="3" t="s">
        <v>3249</v>
      </c>
      <c r="MKY256" s="3" t="s">
        <v>3249</v>
      </c>
      <c r="MLA256" s="3" t="s">
        <v>3249</v>
      </c>
      <c r="MLC256" s="3" t="s">
        <v>3249</v>
      </c>
      <c r="MLE256" s="3" t="s">
        <v>3249</v>
      </c>
      <c r="MLG256" s="3" t="s">
        <v>3249</v>
      </c>
      <c r="MLI256" s="3" t="s">
        <v>3249</v>
      </c>
      <c r="MLK256" s="3" t="s">
        <v>3249</v>
      </c>
      <c r="MLM256" s="3" t="s">
        <v>3249</v>
      </c>
      <c r="MLO256" s="3" t="s">
        <v>3249</v>
      </c>
      <c r="MLQ256" s="3" t="s">
        <v>3249</v>
      </c>
      <c r="MLS256" s="3" t="s">
        <v>3249</v>
      </c>
      <c r="MLU256" s="3" t="s">
        <v>3249</v>
      </c>
      <c r="MLW256" s="3" t="s">
        <v>3249</v>
      </c>
      <c r="MLY256" s="3" t="s">
        <v>3249</v>
      </c>
      <c r="MMA256" s="3" t="s">
        <v>3249</v>
      </c>
      <c r="MMC256" s="3" t="s">
        <v>3249</v>
      </c>
      <c r="MME256" s="3" t="s">
        <v>3249</v>
      </c>
      <c r="MMG256" s="3" t="s">
        <v>3249</v>
      </c>
      <c r="MMI256" s="3" t="s">
        <v>3249</v>
      </c>
      <c r="MMK256" s="3" t="s">
        <v>3249</v>
      </c>
      <c r="MMM256" s="3" t="s">
        <v>3249</v>
      </c>
      <c r="MMO256" s="3" t="s">
        <v>3249</v>
      </c>
      <c r="MMQ256" s="3" t="s">
        <v>3249</v>
      </c>
      <c r="MMS256" s="3" t="s">
        <v>3249</v>
      </c>
      <c r="MMU256" s="3" t="s">
        <v>3249</v>
      </c>
      <c r="MMW256" s="3" t="s">
        <v>3249</v>
      </c>
      <c r="MMY256" s="3" t="s">
        <v>3249</v>
      </c>
      <c r="MNA256" s="3" t="s">
        <v>3249</v>
      </c>
      <c r="MNC256" s="3" t="s">
        <v>3249</v>
      </c>
      <c r="MNE256" s="3" t="s">
        <v>3249</v>
      </c>
      <c r="MNG256" s="3" t="s">
        <v>3249</v>
      </c>
      <c r="MNI256" s="3" t="s">
        <v>3249</v>
      </c>
      <c r="MNK256" s="3" t="s">
        <v>3249</v>
      </c>
      <c r="MNM256" s="3" t="s">
        <v>3249</v>
      </c>
      <c r="MNO256" s="3" t="s">
        <v>3249</v>
      </c>
      <c r="MNQ256" s="3" t="s">
        <v>3249</v>
      </c>
      <c r="MNS256" s="3" t="s">
        <v>3249</v>
      </c>
      <c r="MNU256" s="3" t="s">
        <v>3249</v>
      </c>
      <c r="MNW256" s="3" t="s">
        <v>3249</v>
      </c>
      <c r="MNY256" s="3" t="s">
        <v>3249</v>
      </c>
      <c r="MOA256" s="3" t="s">
        <v>3249</v>
      </c>
      <c r="MOC256" s="3" t="s">
        <v>3249</v>
      </c>
      <c r="MOE256" s="3" t="s">
        <v>3249</v>
      </c>
      <c r="MOG256" s="3" t="s">
        <v>3249</v>
      </c>
      <c r="MOI256" s="3" t="s">
        <v>3249</v>
      </c>
      <c r="MOK256" s="3" t="s">
        <v>3249</v>
      </c>
      <c r="MOM256" s="3" t="s">
        <v>3249</v>
      </c>
      <c r="MOO256" s="3" t="s">
        <v>3249</v>
      </c>
      <c r="MOQ256" s="3" t="s">
        <v>3249</v>
      </c>
      <c r="MOS256" s="3" t="s">
        <v>3249</v>
      </c>
      <c r="MOU256" s="3" t="s">
        <v>3249</v>
      </c>
      <c r="MOW256" s="3" t="s">
        <v>3249</v>
      </c>
      <c r="MOY256" s="3" t="s">
        <v>3249</v>
      </c>
      <c r="MPA256" s="3" t="s">
        <v>3249</v>
      </c>
      <c r="MPC256" s="3" t="s">
        <v>3249</v>
      </c>
      <c r="MPE256" s="3" t="s">
        <v>3249</v>
      </c>
      <c r="MPG256" s="3" t="s">
        <v>3249</v>
      </c>
      <c r="MPI256" s="3" t="s">
        <v>3249</v>
      </c>
      <c r="MPK256" s="3" t="s">
        <v>3249</v>
      </c>
      <c r="MPM256" s="3" t="s">
        <v>3249</v>
      </c>
      <c r="MPO256" s="3" t="s">
        <v>3249</v>
      </c>
      <c r="MPQ256" s="3" t="s">
        <v>3249</v>
      </c>
      <c r="MPS256" s="3" t="s">
        <v>3249</v>
      </c>
      <c r="MPU256" s="3" t="s">
        <v>3249</v>
      </c>
      <c r="MPW256" s="3" t="s">
        <v>3249</v>
      </c>
      <c r="MPY256" s="3" t="s">
        <v>3249</v>
      </c>
      <c r="MQA256" s="3" t="s">
        <v>3249</v>
      </c>
      <c r="MQC256" s="3" t="s">
        <v>3249</v>
      </c>
      <c r="MQE256" s="3" t="s">
        <v>3249</v>
      </c>
      <c r="MQG256" s="3" t="s">
        <v>3249</v>
      </c>
      <c r="MQI256" s="3" t="s">
        <v>3249</v>
      </c>
      <c r="MQK256" s="3" t="s">
        <v>3249</v>
      </c>
      <c r="MQM256" s="3" t="s">
        <v>3249</v>
      </c>
      <c r="MQO256" s="3" t="s">
        <v>3249</v>
      </c>
      <c r="MQQ256" s="3" t="s">
        <v>3249</v>
      </c>
      <c r="MQS256" s="3" t="s">
        <v>3249</v>
      </c>
      <c r="MQU256" s="3" t="s">
        <v>3249</v>
      </c>
      <c r="MQW256" s="3" t="s">
        <v>3249</v>
      </c>
      <c r="MQY256" s="3" t="s">
        <v>3249</v>
      </c>
      <c r="MRA256" s="3" t="s">
        <v>3249</v>
      </c>
      <c r="MRC256" s="3" t="s">
        <v>3249</v>
      </c>
      <c r="MRE256" s="3" t="s">
        <v>3249</v>
      </c>
      <c r="MRG256" s="3" t="s">
        <v>3249</v>
      </c>
      <c r="MRI256" s="3" t="s">
        <v>3249</v>
      </c>
      <c r="MRK256" s="3" t="s">
        <v>3249</v>
      </c>
      <c r="MRM256" s="3" t="s">
        <v>3249</v>
      </c>
      <c r="MRO256" s="3" t="s">
        <v>3249</v>
      </c>
      <c r="MRQ256" s="3" t="s">
        <v>3249</v>
      </c>
      <c r="MRS256" s="3" t="s">
        <v>3249</v>
      </c>
      <c r="MRU256" s="3" t="s">
        <v>3249</v>
      </c>
      <c r="MRW256" s="3" t="s">
        <v>3249</v>
      </c>
      <c r="MRY256" s="3" t="s">
        <v>3249</v>
      </c>
      <c r="MSA256" s="3" t="s">
        <v>3249</v>
      </c>
      <c r="MSC256" s="3" t="s">
        <v>3249</v>
      </c>
      <c r="MSE256" s="3" t="s">
        <v>3249</v>
      </c>
      <c r="MSG256" s="3" t="s">
        <v>3249</v>
      </c>
      <c r="MSI256" s="3" t="s">
        <v>3249</v>
      </c>
      <c r="MSK256" s="3" t="s">
        <v>3249</v>
      </c>
      <c r="MSM256" s="3" t="s">
        <v>3249</v>
      </c>
      <c r="MSO256" s="3" t="s">
        <v>3249</v>
      </c>
      <c r="MSQ256" s="3" t="s">
        <v>3249</v>
      </c>
      <c r="MSS256" s="3" t="s">
        <v>3249</v>
      </c>
      <c r="MSU256" s="3" t="s">
        <v>3249</v>
      </c>
      <c r="MSW256" s="3" t="s">
        <v>3249</v>
      </c>
      <c r="MSY256" s="3" t="s">
        <v>3249</v>
      </c>
      <c r="MTA256" s="3" t="s">
        <v>3249</v>
      </c>
      <c r="MTC256" s="3" t="s">
        <v>3249</v>
      </c>
      <c r="MTE256" s="3" t="s">
        <v>3249</v>
      </c>
      <c r="MTG256" s="3" t="s">
        <v>3249</v>
      </c>
      <c r="MTI256" s="3" t="s">
        <v>3249</v>
      </c>
      <c r="MTK256" s="3" t="s">
        <v>3249</v>
      </c>
      <c r="MTM256" s="3" t="s">
        <v>3249</v>
      </c>
      <c r="MTO256" s="3" t="s">
        <v>3249</v>
      </c>
      <c r="MTQ256" s="3" t="s">
        <v>3249</v>
      </c>
      <c r="MTS256" s="3" t="s">
        <v>3249</v>
      </c>
      <c r="MTU256" s="3" t="s">
        <v>3249</v>
      </c>
      <c r="MTW256" s="3" t="s">
        <v>3249</v>
      </c>
      <c r="MTY256" s="3" t="s">
        <v>3249</v>
      </c>
      <c r="MUA256" s="3" t="s">
        <v>3249</v>
      </c>
      <c r="MUC256" s="3" t="s">
        <v>3249</v>
      </c>
      <c r="MUE256" s="3" t="s">
        <v>3249</v>
      </c>
      <c r="MUG256" s="3" t="s">
        <v>3249</v>
      </c>
      <c r="MUI256" s="3" t="s">
        <v>3249</v>
      </c>
      <c r="MUK256" s="3" t="s">
        <v>3249</v>
      </c>
      <c r="MUM256" s="3" t="s">
        <v>3249</v>
      </c>
      <c r="MUO256" s="3" t="s">
        <v>3249</v>
      </c>
      <c r="MUQ256" s="3" t="s">
        <v>3249</v>
      </c>
      <c r="MUS256" s="3" t="s">
        <v>3249</v>
      </c>
      <c r="MUU256" s="3" t="s">
        <v>3249</v>
      </c>
      <c r="MUW256" s="3" t="s">
        <v>3249</v>
      </c>
      <c r="MUY256" s="3" t="s">
        <v>3249</v>
      </c>
      <c r="MVA256" s="3" t="s">
        <v>3249</v>
      </c>
      <c r="MVC256" s="3" t="s">
        <v>3249</v>
      </c>
      <c r="MVE256" s="3" t="s">
        <v>3249</v>
      </c>
      <c r="MVG256" s="3" t="s">
        <v>3249</v>
      </c>
      <c r="MVI256" s="3" t="s">
        <v>3249</v>
      </c>
      <c r="MVK256" s="3" t="s">
        <v>3249</v>
      </c>
      <c r="MVM256" s="3" t="s">
        <v>3249</v>
      </c>
      <c r="MVO256" s="3" t="s">
        <v>3249</v>
      </c>
      <c r="MVQ256" s="3" t="s">
        <v>3249</v>
      </c>
      <c r="MVS256" s="3" t="s">
        <v>3249</v>
      </c>
      <c r="MVU256" s="3" t="s">
        <v>3249</v>
      </c>
      <c r="MVW256" s="3" t="s">
        <v>3249</v>
      </c>
      <c r="MVY256" s="3" t="s">
        <v>3249</v>
      </c>
      <c r="MWA256" s="3" t="s">
        <v>3249</v>
      </c>
      <c r="MWC256" s="3" t="s">
        <v>3249</v>
      </c>
      <c r="MWE256" s="3" t="s">
        <v>3249</v>
      </c>
      <c r="MWG256" s="3" t="s">
        <v>3249</v>
      </c>
      <c r="MWI256" s="3" t="s">
        <v>3249</v>
      </c>
      <c r="MWK256" s="3" t="s">
        <v>3249</v>
      </c>
      <c r="MWM256" s="3" t="s">
        <v>3249</v>
      </c>
      <c r="MWO256" s="3" t="s">
        <v>3249</v>
      </c>
      <c r="MWQ256" s="3" t="s">
        <v>3249</v>
      </c>
      <c r="MWS256" s="3" t="s">
        <v>3249</v>
      </c>
      <c r="MWU256" s="3" t="s">
        <v>3249</v>
      </c>
      <c r="MWW256" s="3" t="s">
        <v>3249</v>
      </c>
      <c r="MWY256" s="3" t="s">
        <v>3249</v>
      </c>
      <c r="MXA256" s="3" t="s">
        <v>3249</v>
      </c>
      <c r="MXC256" s="3" t="s">
        <v>3249</v>
      </c>
      <c r="MXE256" s="3" t="s">
        <v>3249</v>
      </c>
      <c r="MXG256" s="3" t="s">
        <v>3249</v>
      </c>
      <c r="MXI256" s="3" t="s">
        <v>3249</v>
      </c>
      <c r="MXK256" s="3" t="s">
        <v>3249</v>
      </c>
      <c r="MXM256" s="3" t="s">
        <v>3249</v>
      </c>
      <c r="MXO256" s="3" t="s">
        <v>3249</v>
      </c>
      <c r="MXQ256" s="3" t="s">
        <v>3249</v>
      </c>
      <c r="MXS256" s="3" t="s">
        <v>3249</v>
      </c>
      <c r="MXU256" s="3" t="s">
        <v>3249</v>
      </c>
      <c r="MXW256" s="3" t="s">
        <v>3249</v>
      </c>
      <c r="MXY256" s="3" t="s">
        <v>3249</v>
      </c>
      <c r="MYA256" s="3" t="s">
        <v>3249</v>
      </c>
      <c r="MYC256" s="3" t="s">
        <v>3249</v>
      </c>
      <c r="MYE256" s="3" t="s">
        <v>3249</v>
      </c>
      <c r="MYG256" s="3" t="s">
        <v>3249</v>
      </c>
      <c r="MYI256" s="3" t="s">
        <v>3249</v>
      </c>
      <c r="MYK256" s="3" t="s">
        <v>3249</v>
      </c>
      <c r="MYM256" s="3" t="s">
        <v>3249</v>
      </c>
      <c r="MYO256" s="3" t="s">
        <v>3249</v>
      </c>
      <c r="MYQ256" s="3" t="s">
        <v>3249</v>
      </c>
      <c r="MYS256" s="3" t="s">
        <v>3249</v>
      </c>
      <c r="MYU256" s="3" t="s">
        <v>3249</v>
      </c>
      <c r="MYW256" s="3" t="s">
        <v>3249</v>
      </c>
      <c r="MYY256" s="3" t="s">
        <v>3249</v>
      </c>
      <c r="MZA256" s="3" t="s">
        <v>3249</v>
      </c>
      <c r="MZC256" s="3" t="s">
        <v>3249</v>
      </c>
      <c r="MZE256" s="3" t="s">
        <v>3249</v>
      </c>
      <c r="MZG256" s="3" t="s">
        <v>3249</v>
      </c>
      <c r="MZI256" s="3" t="s">
        <v>3249</v>
      </c>
      <c r="MZK256" s="3" t="s">
        <v>3249</v>
      </c>
      <c r="MZM256" s="3" t="s">
        <v>3249</v>
      </c>
      <c r="MZO256" s="3" t="s">
        <v>3249</v>
      </c>
      <c r="MZQ256" s="3" t="s">
        <v>3249</v>
      </c>
      <c r="MZS256" s="3" t="s">
        <v>3249</v>
      </c>
      <c r="MZU256" s="3" t="s">
        <v>3249</v>
      </c>
      <c r="MZW256" s="3" t="s">
        <v>3249</v>
      </c>
      <c r="MZY256" s="3" t="s">
        <v>3249</v>
      </c>
      <c r="NAA256" s="3" t="s">
        <v>3249</v>
      </c>
      <c r="NAC256" s="3" t="s">
        <v>3249</v>
      </c>
      <c r="NAE256" s="3" t="s">
        <v>3249</v>
      </c>
      <c r="NAG256" s="3" t="s">
        <v>3249</v>
      </c>
      <c r="NAI256" s="3" t="s">
        <v>3249</v>
      </c>
      <c r="NAK256" s="3" t="s">
        <v>3249</v>
      </c>
      <c r="NAM256" s="3" t="s">
        <v>3249</v>
      </c>
      <c r="NAO256" s="3" t="s">
        <v>3249</v>
      </c>
      <c r="NAQ256" s="3" t="s">
        <v>3249</v>
      </c>
      <c r="NAS256" s="3" t="s">
        <v>3249</v>
      </c>
      <c r="NAU256" s="3" t="s">
        <v>3249</v>
      </c>
      <c r="NAW256" s="3" t="s">
        <v>3249</v>
      </c>
      <c r="NAY256" s="3" t="s">
        <v>3249</v>
      </c>
      <c r="NBA256" s="3" t="s">
        <v>3249</v>
      </c>
      <c r="NBC256" s="3" t="s">
        <v>3249</v>
      </c>
      <c r="NBE256" s="3" t="s">
        <v>3249</v>
      </c>
      <c r="NBG256" s="3" t="s">
        <v>3249</v>
      </c>
      <c r="NBI256" s="3" t="s">
        <v>3249</v>
      </c>
      <c r="NBK256" s="3" t="s">
        <v>3249</v>
      </c>
      <c r="NBM256" s="3" t="s">
        <v>3249</v>
      </c>
      <c r="NBO256" s="3" t="s">
        <v>3249</v>
      </c>
      <c r="NBQ256" s="3" t="s">
        <v>3249</v>
      </c>
      <c r="NBS256" s="3" t="s">
        <v>3249</v>
      </c>
      <c r="NBU256" s="3" t="s">
        <v>3249</v>
      </c>
      <c r="NBW256" s="3" t="s">
        <v>3249</v>
      </c>
      <c r="NBY256" s="3" t="s">
        <v>3249</v>
      </c>
      <c r="NCA256" s="3" t="s">
        <v>3249</v>
      </c>
      <c r="NCC256" s="3" t="s">
        <v>3249</v>
      </c>
      <c r="NCE256" s="3" t="s">
        <v>3249</v>
      </c>
      <c r="NCG256" s="3" t="s">
        <v>3249</v>
      </c>
      <c r="NCI256" s="3" t="s">
        <v>3249</v>
      </c>
      <c r="NCK256" s="3" t="s">
        <v>3249</v>
      </c>
      <c r="NCM256" s="3" t="s">
        <v>3249</v>
      </c>
      <c r="NCO256" s="3" t="s">
        <v>3249</v>
      </c>
      <c r="NCQ256" s="3" t="s">
        <v>3249</v>
      </c>
      <c r="NCS256" s="3" t="s">
        <v>3249</v>
      </c>
      <c r="NCU256" s="3" t="s">
        <v>3249</v>
      </c>
      <c r="NCW256" s="3" t="s">
        <v>3249</v>
      </c>
      <c r="NCY256" s="3" t="s">
        <v>3249</v>
      </c>
      <c r="NDA256" s="3" t="s">
        <v>3249</v>
      </c>
      <c r="NDC256" s="3" t="s">
        <v>3249</v>
      </c>
      <c r="NDE256" s="3" t="s">
        <v>3249</v>
      </c>
      <c r="NDG256" s="3" t="s">
        <v>3249</v>
      </c>
      <c r="NDI256" s="3" t="s">
        <v>3249</v>
      </c>
      <c r="NDK256" s="3" t="s">
        <v>3249</v>
      </c>
      <c r="NDM256" s="3" t="s">
        <v>3249</v>
      </c>
      <c r="NDO256" s="3" t="s">
        <v>3249</v>
      </c>
      <c r="NDQ256" s="3" t="s">
        <v>3249</v>
      </c>
      <c r="NDS256" s="3" t="s">
        <v>3249</v>
      </c>
      <c r="NDU256" s="3" t="s">
        <v>3249</v>
      </c>
      <c r="NDW256" s="3" t="s">
        <v>3249</v>
      </c>
      <c r="NDY256" s="3" t="s">
        <v>3249</v>
      </c>
      <c r="NEA256" s="3" t="s">
        <v>3249</v>
      </c>
      <c r="NEC256" s="3" t="s">
        <v>3249</v>
      </c>
      <c r="NEE256" s="3" t="s">
        <v>3249</v>
      </c>
      <c r="NEG256" s="3" t="s">
        <v>3249</v>
      </c>
      <c r="NEI256" s="3" t="s">
        <v>3249</v>
      </c>
      <c r="NEK256" s="3" t="s">
        <v>3249</v>
      </c>
      <c r="NEM256" s="3" t="s">
        <v>3249</v>
      </c>
      <c r="NEO256" s="3" t="s">
        <v>3249</v>
      </c>
      <c r="NEQ256" s="3" t="s">
        <v>3249</v>
      </c>
      <c r="NES256" s="3" t="s">
        <v>3249</v>
      </c>
      <c r="NEU256" s="3" t="s">
        <v>3249</v>
      </c>
      <c r="NEW256" s="3" t="s">
        <v>3249</v>
      </c>
      <c r="NEY256" s="3" t="s">
        <v>3249</v>
      </c>
      <c r="NFA256" s="3" t="s">
        <v>3249</v>
      </c>
      <c r="NFC256" s="3" t="s">
        <v>3249</v>
      </c>
      <c r="NFE256" s="3" t="s">
        <v>3249</v>
      </c>
      <c r="NFG256" s="3" t="s">
        <v>3249</v>
      </c>
      <c r="NFI256" s="3" t="s">
        <v>3249</v>
      </c>
      <c r="NFK256" s="3" t="s">
        <v>3249</v>
      </c>
      <c r="NFM256" s="3" t="s">
        <v>3249</v>
      </c>
      <c r="NFO256" s="3" t="s">
        <v>3249</v>
      </c>
      <c r="NFQ256" s="3" t="s">
        <v>3249</v>
      </c>
      <c r="NFS256" s="3" t="s">
        <v>3249</v>
      </c>
      <c r="NFU256" s="3" t="s">
        <v>3249</v>
      </c>
      <c r="NFW256" s="3" t="s">
        <v>3249</v>
      </c>
      <c r="NFY256" s="3" t="s">
        <v>3249</v>
      </c>
      <c r="NGA256" s="3" t="s">
        <v>3249</v>
      </c>
      <c r="NGC256" s="3" t="s">
        <v>3249</v>
      </c>
      <c r="NGE256" s="3" t="s">
        <v>3249</v>
      </c>
      <c r="NGG256" s="3" t="s">
        <v>3249</v>
      </c>
      <c r="NGI256" s="3" t="s">
        <v>3249</v>
      </c>
      <c r="NGK256" s="3" t="s">
        <v>3249</v>
      </c>
      <c r="NGM256" s="3" t="s">
        <v>3249</v>
      </c>
      <c r="NGO256" s="3" t="s">
        <v>3249</v>
      </c>
      <c r="NGQ256" s="3" t="s">
        <v>3249</v>
      </c>
      <c r="NGS256" s="3" t="s">
        <v>3249</v>
      </c>
      <c r="NGU256" s="3" t="s">
        <v>3249</v>
      </c>
      <c r="NGW256" s="3" t="s">
        <v>3249</v>
      </c>
      <c r="NGY256" s="3" t="s">
        <v>3249</v>
      </c>
      <c r="NHA256" s="3" t="s">
        <v>3249</v>
      </c>
      <c r="NHC256" s="3" t="s">
        <v>3249</v>
      </c>
      <c r="NHE256" s="3" t="s">
        <v>3249</v>
      </c>
      <c r="NHG256" s="3" t="s">
        <v>3249</v>
      </c>
      <c r="NHI256" s="3" t="s">
        <v>3249</v>
      </c>
      <c r="NHK256" s="3" t="s">
        <v>3249</v>
      </c>
      <c r="NHM256" s="3" t="s">
        <v>3249</v>
      </c>
      <c r="NHO256" s="3" t="s">
        <v>3249</v>
      </c>
      <c r="NHQ256" s="3" t="s">
        <v>3249</v>
      </c>
      <c r="NHS256" s="3" t="s">
        <v>3249</v>
      </c>
      <c r="NHU256" s="3" t="s">
        <v>3249</v>
      </c>
      <c r="NHW256" s="3" t="s">
        <v>3249</v>
      </c>
      <c r="NHY256" s="3" t="s">
        <v>3249</v>
      </c>
      <c r="NIA256" s="3" t="s">
        <v>3249</v>
      </c>
      <c r="NIC256" s="3" t="s">
        <v>3249</v>
      </c>
      <c r="NIE256" s="3" t="s">
        <v>3249</v>
      </c>
      <c r="NIG256" s="3" t="s">
        <v>3249</v>
      </c>
      <c r="NII256" s="3" t="s">
        <v>3249</v>
      </c>
      <c r="NIK256" s="3" t="s">
        <v>3249</v>
      </c>
      <c r="NIM256" s="3" t="s">
        <v>3249</v>
      </c>
      <c r="NIO256" s="3" t="s">
        <v>3249</v>
      </c>
      <c r="NIQ256" s="3" t="s">
        <v>3249</v>
      </c>
      <c r="NIS256" s="3" t="s">
        <v>3249</v>
      </c>
      <c r="NIU256" s="3" t="s">
        <v>3249</v>
      </c>
      <c r="NIW256" s="3" t="s">
        <v>3249</v>
      </c>
      <c r="NIY256" s="3" t="s">
        <v>3249</v>
      </c>
      <c r="NJA256" s="3" t="s">
        <v>3249</v>
      </c>
      <c r="NJC256" s="3" t="s">
        <v>3249</v>
      </c>
      <c r="NJE256" s="3" t="s">
        <v>3249</v>
      </c>
      <c r="NJG256" s="3" t="s">
        <v>3249</v>
      </c>
      <c r="NJI256" s="3" t="s">
        <v>3249</v>
      </c>
      <c r="NJK256" s="3" t="s">
        <v>3249</v>
      </c>
      <c r="NJM256" s="3" t="s">
        <v>3249</v>
      </c>
      <c r="NJO256" s="3" t="s">
        <v>3249</v>
      </c>
      <c r="NJQ256" s="3" t="s">
        <v>3249</v>
      </c>
      <c r="NJS256" s="3" t="s">
        <v>3249</v>
      </c>
      <c r="NJU256" s="3" t="s">
        <v>3249</v>
      </c>
      <c r="NJW256" s="3" t="s">
        <v>3249</v>
      </c>
      <c r="NJY256" s="3" t="s">
        <v>3249</v>
      </c>
      <c r="NKA256" s="3" t="s">
        <v>3249</v>
      </c>
      <c r="NKC256" s="3" t="s">
        <v>3249</v>
      </c>
      <c r="NKE256" s="3" t="s">
        <v>3249</v>
      </c>
      <c r="NKG256" s="3" t="s">
        <v>3249</v>
      </c>
      <c r="NKI256" s="3" t="s">
        <v>3249</v>
      </c>
      <c r="NKK256" s="3" t="s">
        <v>3249</v>
      </c>
      <c r="NKM256" s="3" t="s">
        <v>3249</v>
      </c>
      <c r="NKO256" s="3" t="s">
        <v>3249</v>
      </c>
      <c r="NKQ256" s="3" t="s">
        <v>3249</v>
      </c>
      <c r="NKS256" s="3" t="s">
        <v>3249</v>
      </c>
      <c r="NKU256" s="3" t="s">
        <v>3249</v>
      </c>
      <c r="NKW256" s="3" t="s">
        <v>3249</v>
      </c>
      <c r="NKY256" s="3" t="s">
        <v>3249</v>
      </c>
      <c r="NLA256" s="3" t="s">
        <v>3249</v>
      </c>
      <c r="NLC256" s="3" t="s">
        <v>3249</v>
      </c>
      <c r="NLE256" s="3" t="s">
        <v>3249</v>
      </c>
      <c r="NLG256" s="3" t="s">
        <v>3249</v>
      </c>
      <c r="NLI256" s="3" t="s">
        <v>3249</v>
      </c>
      <c r="NLK256" s="3" t="s">
        <v>3249</v>
      </c>
      <c r="NLM256" s="3" t="s">
        <v>3249</v>
      </c>
      <c r="NLO256" s="3" t="s">
        <v>3249</v>
      </c>
      <c r="NLQ256" s="3" t="s">
        <v>3249</v>
      </c>
      <c r="NLS256" s="3" t="s">
        <v>3249</v>
      </c>
      <c r="NLU256" s="3" t="s">
        <v>3249</v>
      </c>
      <c r="NLW256" s="3" t="s">
        <v>3249</v>
      </c>
      <c r="NLY256" s="3" t="s">
        <v>3249</v>
      </c>
      <c r="NMA256" s="3" t="s">
        <v>3249</v>
      </c>
      <c r="NMC256" s="3" t="s">
        <v>3249</v>
      </c>
      <c r="NME256" s="3" t="s">
        <v>3249</v>
      </c>
      <c r="NMG256" s="3" t="s">
        <v>3249</v>
      </c>
      <c r="NMI256" s="3" t="s">
        <v>3249</v>
      </c>
      <c r="NMK256" s="3" t="s">
        <v>3249</v>
      </c>
      <c r="NMM256" s="3" t="s">
        <v>3249</v>
      </c>
      <c r="NMO256" s="3" t="s">
        <v>3249</v>
      </c>
      <c r="NMQ256" s="3" t="s">
        <v>3249</v>
      </c>
      <c r="NMS256" s="3" t="s">
        <v>3249</v>
      </c>
      <c r="NMU256" s="3" t="s">
        <v>3249</v>
      </c>
      <c r="NMW256" s="3" t="s">
        <v>3249</v>
      </c>
      <c r="NMY256" s="3" t="s">
        <v>3249</v>
      </c>
      <c r="NNA256" s="3" t="s">
        <v>3249</v>
      </c>
      <c r="NNC256" s="3" t="s">
        <v>3249</v>
      </c>
      <c r="NNE256" s="3" t="s">
        <v>3249</v>
      </c>
      <c r="NNG256" s="3" t="s">
        <v>3249</v>
      </c>
      <c r="NNI256" s="3" t="s">
        <v>3249</v>
      </c>
      <c r="NNK256" s="3" t="s">
        <v>3249</v>
      </c>
      <c r="NNM256" s="3" t="s">
        <v>3249</v>
      </c>
      <c r="NNO256" s="3" t="s">
        <v>3249</v>
      </c>
      <c r="NNQ256" s="3" t="s">
        <v>3249</v>
      </c>
      <c r="NNS256" s="3" t="s">
        <v>3249</v>
      </c>
      <c r="NNU256" s="3" t="s">
        <v>3249</v>
      </c>
      <c r="NNW256" s="3" t="s">
        <v>3249</v>
      </c>
      <c r="NNY256" s="3" t="s">
        <v>3249</v>
      </c>
      <c r="NOA256" s="3" t="s">
        <v>3249</v>
      </c>
      <c r="NOC256" s="3" t="s">
        <v>3249</v>
      </c>
      <c r="NOE256" s="3" t="s">
        <v>3249</v>
      </c>
      <c r="NOG256" s="3" t="s">
        <v>3249</v>
      </c>
      <c r="NOI256" s="3" t="s">
        <v>3249</v>
      </c>
      <c r="NOK256" s="3" t="s">
        <v>3249</v>
      </c>
      <c r="NOM256" s="3" t="s">
        <v>3249</v>
      </c>
      <c r="NOO256" s="3" t="s">
        <v>3249</v>
      </c>
      <c r="NOQ256" s="3" t="s">
        <v>3249</v>
      </c>
      <c r="NOS256" s="3" t="s">
        <v>3249</v>
      </c>
      <c r="NOU256" s="3" t="s">
        <v>3249</v>
      </c>
      <c r="NOW256" s="3" t="s">
        <v>3249</v>
      </c>
      <c r="NOY256" s="3" t="s">
        <v>3249</v>
      </c>
      <c r="NPA256" s="3" t="s">
        <v>3249</v>
      </c>
      <c r="NPC256" s="3" t="s">
        <v>3249</v>
      </c>
      <c r="NPE256" s="3" t="s">
        <v>3249</v>
      </c>
      <c r="NPG256" s="3" t="s">
        <v>3249</v>
      </c>
      <c r="NPI256" s="3" t="s">
        <v>3249</v>
      </c>
      <c r="NPK256" s="3" t="s">
        <v>3249</v>
      </c>
      <c r="NPM256" s="3" t="s">
        <v>3249</v>
      </c>
      <c r="NPO256" s="3" t="s">
        <v>3249</v>
      </c>
      <c r="NPQ256" s="3" t="s">
        <v>3249</v>
      </c>
      <c r="NPS256" s="3" t="s">
        <v>3249</v>
      </c>
      <c r="NPU256" s="3" t="s">
        <v>3249</v>
      </c>
      <c r="NPW256" s="3" t="s">
        <v>3249</v>
      </c>
      <c r="NPY256" s="3" t="s">
        <v>3249</v>
      </c>
      <c r="NQA256" s="3" t="s">
        <v>3249</v>
      </c>
      <c r="NQC256" s="3" t="s">
        <v>3249</v>
      </c>
      <c r="NQE256" s="3" t="s">
        <v>3249</v>
      </c>
      <c r="NQG256" s="3" t="s">
        <v>3249</v>
      </c>
      <c r="NQI256" s="3" t="s">
        <v>3249</v>
      </c>
      <c r="NQK256" s="3" t="s">
        <v>3249</v>
      </c>
      <c r="NQM256" s="3" t="s">
        <v>3249</v>
      </c>
      <c r="NQO256" s="3" t="s">
        <v>3249</v>
      </c>
      <c r="NQQ256" s="3" t="s">
        <v>3249</v>
      </c>
      <c r="NQS256" s="3" t="s">
        <v>3249</v>
      </c>
      <c r="NQU256" s="3" t="s">
        <v>3249</v>
      </c>
      <c r="NQW256" s="3" t="s">
        <v>3249</v>
      </c>
      <c r="NQY256" s="3" t="s">
        <v>3249</v>
      </c>
      <c r="NRA256" s="3" t="s">
        <v>3249</v>
      </c>
      <c r="NRC256" s="3" t="s">
        <v>3249</v>
      </c>
      <c r="NRE256" s="3" t="s">
        <v>3249</v>
      </c>
      <c r="NRG256" s="3" t="s">
        <v>3249</v>
      </c>
      <c r="NRI256" s="3" t="s">
        <v>3249</v>
      </c>
      <c r="NRK256" s="3" t="s">
        <v>3249</v>
      </c>
      <c r="NRM256" s="3" t="s">
        <v>3249</v>
      </c>
      <c r="NRO256" s="3" t="s">
        <v>3249</v>
      </c>
      <c r="NRQ256" s="3" t="s">
        <v>3249</v>
      </c>
      <c r="NRS256" s="3" t="s">
        <v>3249</v>
      </c>
      <c r="NRU256" s="3" t="s">
        <v>3249</v>
      </c>
      <c r="NRW256" s="3" t="s">
        <v>3249</v>
      </c>
      <c r="NRY256" s="3" t="s">
        <v>3249</v>
      </c>
      <c r="NSA256" s="3" t="s">
        <v>3249</v>
      </c>
      <c r="NSC256" s="3" t="s">
        <v>3249</v>
      </c>
      <c r="NSE256" s="3" t="s">
        <v>3249</v>
      </c>
      <c r="NSG256" s="3" t="s">
        <v>3249</v>
      </c>
      <c r="NSI256" s="3" t="s">
        <v>3249</v>
      </c>
      <c r="NSK256" s="3" t="s">
        <v>3249</v>
      </c>
      <c r="NSM256" s="3" t="s">
        <v>3249</v>
      </c>
      <c r="NSO256" s="3" t="s">
        <v>3249</v>
      </c>
      <c r="NSQ256" s="3" t="s">
        <v>3249</v>
      </c>
      <c r="NSS256" s="3" t="s">
        <v>3249</v>
      </c>
      <c r="NSU256" s="3" t="s">
        <v>3249</v>
      </c>
      <c r="NSW256" s="3" t="s">
        <v>3249</v>
      </c>
      <c r="NSY256" s="3" t="s">
        <v>3249</v>
      </c>
      <c r="NTA256" s="3" t="s">
        <v>3249</v>
      </c>
      <c r="NTC256" s="3" t="s">
        <v>3249</v>
      </c>
      <c r="NTE256" s="3" t="s">
        <v>3249</v>
      </c>
      <c r="NTG256" s="3" t="s">
        <v>3249</v>
      </c>
      <c r="NTI256" s="3" t="s">
        <v>3249</v>
      </c>
      <c r="NTK256" s="3" t="s">
        <v>3249</v>
      </c>
      <c r="NTM256" s="3" t="s">
        <v>3249</v>
      </c>
      <c r="NTO256" s="3" t="s">
        <v>3249</v>
      </c>
      <c r="NTQ256" s="3" t="s">
        <v>3249</v>
      </c>
      <c r="NTS256" s="3" t="s">
        <v>3249</v>
      </c>
      <c r="NTU256" s="3" t="s">
        <v>3249</v>
      </c>
      <c r="NTW256" s="3" t="s">
        <v>3249</v>
      </c>
      <c r="NTY256" s="3" t="s">
        <v>3249</v>
      </c>
      <c r="NUA256" s="3" t="s">
        <v>3249</v>
      </c>
      <c r="NUC256" s="3" t="s">
        <v>3249</v>
      </c>
      <c r="NUE256" s="3" t="s">
        <v>3249</v>
      </c>
      <c r="NUG256" s="3" t="s">
        <v>3249</v>
      </c>
      <c r="NUI256" s="3" t="s">
        <v>3249</v>
      </c>
      <c r="NUK256" s="3" t="s">
        <v>3249</v>
      </c>
      <c r="NUM256" s="3" t="s">
        <v>3249</v>
      </c>
      <c r="NUO256" s="3" t="s">
        <v>3249</v>
      </c>
      <c r="NUQ256" s="3" t="s">
        <v>3249</v>
      </c>
      <c r="NUS256" s="3" t="s">
        <v>3249</v>
      </c>
      <c r="NUU256" s="3" t="s">
        <v>3249</v>
      </c>
      <c r="NUW256" s="3" t="s">
        <v>3249</v>
      </c>
      <c r="NUY256" s="3" t="s">
        <v>3249</v>
      </c>
      <c r="NVA256" s="3" t="s">
        <v>3249</v>
      </c>
      <c r="NVC256" s="3" t="s">
        <v>3249</v>
      </c>
      <c r="NVE256" s="3" t="s">
        <v>3249</v>
      </c>
      <c r="NVG256" s="3" t="s">
        <v>3249</v>
      </c>
      <c r="NVI256" s="3" t="s">
        <v>3249</v>
      </c>
      <c r="NVK256" s="3" t="s">
        <v>3249</v>
      </c>
      <c r="NVM256" s="3" t="s">
        <v>3249</v>
      </c>
      <c r="NVO256" s="3" t="s">
        <v>3249</v>
      </c>
      <c r="NVQ256" s="3" t="s">
        <v>3249</v>
      </c>
      <c r="NVS256" s="3" t="s">
        <v>3249</v>
      </c>
      <c r="NVU256" s="3" t="s">
        <v>3249</v>
      </c>
      <c r="NVW256" s="3" t="s">
        <v>3249</v>
      </c>
      <c r="NVY256" s="3" t="s">
        <v>3249</v>
      </c>
      <c r="NWA256" s="3" t="s">
        <v>3249</v>
      </c>
      <c r="NWC256" s="3" t="s">
        <v>3249</v>
      </c>
      <c r="NWE256" s="3" t="s">
        <v>3249</v>
      </c>
      <c r="NWG256" s="3" t="s">
        <v>3249</v>
      </c>
      <c r="NWI256" s="3" t="s">
        <v>3249</v>
      </c>
      <c r="NWK256" s="3" t="s">
        <v>3249</v>
      </c>
      <c r="NWM256" s="3" t="s">
        <v>3249</v>
      </c>
      <c r="NWO256" s="3" t="s">
        <v>3249</v>
      </c>
      <c r="NWQ256" s="3" t="s">
        <v>3249</v>
      </c>
      <c r="NWS256" s="3" t="s">
        <v>3249</v>
      </c>
      <c r="NWU256" s="3" t="s">
        <v>3249</v>
      </c>
      <c r="NWW256" s="3" t="s">
        <v>3249</v>
      </c>
      <c r="NWY256" s="3" t="s">
        <v>3249</v>
      </c>
      <c r="NXA256" s="3" t="s">
        <v>3249</v>
      </c>
      <c r="NXC256" s="3" t="s">
        <v>3249</v>
      </c>
      <c r="NXE256" s="3" t="s">
        <v>3249</v>
      </c>
      <c r="NXG256" s="3" t="s">
        <v>3249</v>
      </c>
      <c r="NXI256" s="3" t="s">
        <v>3249</v>
      </c>
      <c r="NXK256" s="3" t="s">
        <v>3249</v>
      </c>
      <c r="NXM256" s="3" t="s">
        <v>3249</v>
      </c>
      <c r="NXO256" s="3" t="s">
        <v>3249</v>
      </c>
      <c r="NXQ256" s="3" t="s">
        <v>3249</v>
      </c>
      <c r="NXS256" s="3" t="s">
        <v>3249</v>
      </c>
      <c r="NXU256" s="3" t="s">
        <v>3249</v>
      </c>
      <c r="NXW256" s="3" t="s">
        <v>3249</v>
      </c>
      <c r="NXY256" s="3" t="s">
        <v>3249</v>
      </c>
      <c r="NYA256" s="3" t="s">
        <v>3249</v>
      </c>
      <c r="NYC256" s="3" t="s">
        <v>3249</v>
      </c>
      <c r="NYE256" s="3" t="s">
        <v>3249</v>
      </c>
      <c r="NYG256" s="3" t="s">
        <v>3249</v>
      </c>
      <c r="NYI256" s="3" t="s">
        <v>3249</v>
      </c>
      <c r="NYK256" s="3" t="s">
        <v>3249</v>
      </c>
      <c r="NYM256" s="3" t="s">
        <v>3249</v>
      </c>
      <c r="NYO256" s="3" t="s">
        <v>3249</v>
      </c>
      <c r="NYQ256" s="3" t="s">
        <v>3249</v>
      </c>
      <c r="NYS256" s="3" t="s">
        <v>3249</v>
      </c>
      <c r="NYU256" s="3" t="s">
        <v>3249</v>
      </c>
      <c r="NYW256" s="3" t="s">
        <v>3249</v>
      </c>
      <c r="NYY256" s="3" t="s">
        <v>3249</v>
      </c>
      <c r="NZA256" s="3" t="s">
        <v>3249</v>
      </c>
      <c r="NZC256" s="3" t="s">
        <v>3249</v>
      </c>
      <c r="NZE256" s="3" t="s">
        <v>3249</v>
      </c>
      <c r="NZG256" s="3" t="s">
        <v>3249</v>
      </c>
      <c r="NZI256" s="3" t="s">
        <v>3249</v>
      </c>
      <c r="NZK256" s="3" t="s">
        <v>3249</v>
      </c>
      <c r="NZM256" s="3" t="s">
        <v>3249</v>
      </c>
      <c r="NZO256" s="3" t="s">
        <v>3249</v>
      </c>
      <c r="NZQ256" s="3" t="s">
        <v>3249</v>
      </c>
      <c r="NZS256" s="3" t="s">
        <v>3249</v>
      </c>
      <c r="NZU256" s="3" t="s">
        <v>3249</v>
      </c>
      <c r="NZW256" s="3" t="s">
        <v>3249</v>
      </c>
      <c r="NZY256" s="3" t="s">
        <v>3249</v>
      </c>
      <c r="OAA256" s="3" t="s">
        <v>3249</v>
      </c>
      <c r="OAC256" s="3" t="s">
        <v>3249</v>
      </c>
      <c r="OAE256" s="3" t="s">
        <v>3249</v>
      </c>
      <c r="OAG256" s="3" t="s">
        <v>3249</v>
      </c>
      <c r="OAI256" s="3" t="s">
        <v>3249</v>
      </c>
      <c r="OAK256" s="3" t="s">
        <v>3249</v>
      </c>
      <c r="OAM256" s="3" t="s">
        <v>3249</v>
      </c>
      <c r="OAO256" s="3" t="s">
        <v>3249</v>
      </c>
      <c r="OAQ256" s="3" t="s">
        <v>3249</v>
      </c>
      <c r="OAS256" s="3" t="s">
        <v>3249</v>
      </c>
      <c r="OAU256" s="3" t="s">
        <v>3249</v>
      </c>
      <c r="OAW256" s="3" t="s">
        <v>3249</v>
      </c>
      <c r="OAY256" s="3" t="s">
        <v>3249</v>
      </c>
      <c r="OBA256" s="3" t="s">
        <v>3249</v>
      </c>
      <c r="OBC256" s="3" t="s">
        <v>3249</v>
      </c>
      <c r="OBE256" s="3" t="s">
        <v>3249</v>
      </c>
      <c r="OBG256" s="3" t="s">
        <v>3249</v>
      </c>
      <c r="OBI256" s="3" t="s">
        <v>3249</v>
      </c>
      <c r="OBK256" s="3" t="s">
        <v>3249</v>
      </c>
      <c r="OBM256" s="3" t="s">
        <v>3249</v>
      </c>
      <c r="OBO256" s="3" t="s">
        <v>3249</v>
      </c>
      <c r="OBQ256" s="3" t="s">
        <v>3249</v>
      </c>
      <c r="OBS256" s="3" t="s">
        <v>3249</v>
      </c>
      <c r="OBU256" s="3" t="s">
        <v>3249</v>
      </c>
      <c r="OBW256" s="3" t="s">
        <v>3249</v>
      </c>
      <c r="OBY256" s="3" t="s">
        <v>3249</v>
      </c>
      <c r="OCA256" s="3" t="s">
        <v>3249</v>
      </c>
      <c r="OCC256" s="3" t="s">
        <v>3249</v>
      </c>
      <c r="OCE256" s="3" t="s">
        <v>3249</v>
      </c>
      <c r="OCG256" s="3" t="s">
        <v>3249</v>
      </c>
      <c r="OCI256" s="3" t="s">
        <v>3249</v>
      </c>
      <c r="OCK256" s="3" t="s">
        <v>3249</v>
      </c>
      <c r="OCM256" s="3" t="s">
        <v>3249</v>
      </c>
      <c r="OCO256" s="3" t="s">
        <v>3249</v>
      </c>
      <c r="OCQ256" s="3" t="s">
        <v>3249</v>
      </c>
      <c r="OCS256" s="3" t="s">
        <v>3249</v>
      </c>
      <c r="OCU256" s="3" t="s">
        <v>3249</v>
      </c>
      <c r="OCW256" s="3" t="s">
        <v>3249</v>
      </c>
      <c r="OCY256" s="3" t="s">
        <v>3249</v>
      </c>
      <c r="ODA256" s="3" t="s">
        <v>3249</v>
      </c>
      <c r="ODC256" s="3" t="s">
        <v>3249</v>
      </c>
      <c r="ODE256" s="3" t="s">
        <v>3249</v>
      </c>
      <c r="ODG256" s="3" t="s">
        <v>3249</v>
      </c>
      <c r="ODI256" s="3" t="s">
        <v>3249</v>
      </c>
      <c r="ODK256" s="3" t="s">
        <v>3249</v>
      </c>
      <c r="ODM256" s="3" t="s">
        <v>3249</v>
      </c>
      <c r="ODO256" s="3" t="s">
        <v>3249</v>
      </c>
      <c r="ODQ256" s="3" t="s">
        <v>3249</v>
      </c>
      <c r="ODS256" s="3" t="s">
        <v>3249</v>
      </c>
      <c r="ODU256" s="3" t="s">
        <v>3249</v>
      </c>
      <c r="ODW256" s="3" t="s">
        <v>3249</v>
      </c>
      <c r="ODY256" s="3" t="s">
        <v>3249</v>
      </c>
      <c r="OEA256" s="3" t="s">
        <v>3249</v>
      </c>
      <c r="OEC256" s="3" t="s">
        <v>3249</v>
      </c>
      <c r="OEE256" s="3" t="s">
        <v>3249</v>
      </c>
      <c r="OEG256" s="3" t="s">
        <v>3249</v>
      </c>
      <c r="OEI256" s="3" t="s">
        <v>3249</v>
      </c>
      <c r="OEK256" s="3" t="s">
        <v>3249</v>
      </c>
      <c r="OEM256" s="3" t="s">
        <v>3249</v>
      </c>
      <c r="OEO256" s="3" t="s">
        <v>3249</v>
      </c>
      <c r="OEQ256" s="3" t="s">
        <v>3249</v>
      </c>
      <c r="OES256" s="3" t="s">
        <v>3249</v>
      </c>
      <c r="OEU256" s="3" t="s">
        <v>3249</v>
      </c>
      <c r="OEW256" s="3" t="s">
        <v>3249</v>
      </c>
      <c r="OEY256" s="3" t="s">
        <v>3249</v>
      </c>
      <c r="OFA256" s="3" t="s">
        <v>3249</v>
      </c>
      <c r="OFC256" s="3" t="s">
        <v>3249</v>
      </c>
      <c r="OFE256" s="3" t="s">
        <v>3249</v>
      </c>
      <c r="OFG256" s="3" t="s">
        <v>3249</v>
      </c>
      <c r="OFI256" s="3" t="s">
        <v>3249</v>
      </c>
      <c r="OFK256" s="3" t="s">
        <v>3249</v>
      </c>
      <c r="OFM256" s="3" t="s">
        <v>3249</v>
      </c>
      <c r="OFO256" s="3" t="s">
        <v>3249</v>
      </c>
      <c r="OFQ256" s="3" t="s">
        <v>3249</v>
      </c>
      <c r="OFS256" s="3" t="s">
        <v>3249</v>
      </c>
      <c r="OFU256" s="3" t="s">
        <v>3249</v>
      </c>
      <c r="OFW256" s="3" t="s">
        <v>3249</v>
      </c>
      <c r="OFY256" s="3" t="s">
        <v>3249</v>
      </c>
      <c r="OGA256" s="3" t="s">
        <v>3249</v>
      </c>
      <c r="OGC256" s="3" t="s">
        <v>3249</v>
      </c>
      <c r="OGE256" s="3" t="s">
        <v>3249</v>
      </c>
      <c r="OGG256" s="3" t="s">
        <v>3249</v>
      </c>
      <c r="OGI256" s="3" t="s">
        <v>3249</v>
      </c>
      <c r="OGK256" s="3" t="s">
        <v>3249</v>
      </c>
      <c r="OGM256" s="3" t="s">
        <v>3249</v>
      </c>
      <c r="OGO256" s="3" t="s">
        <v>3249</v>
      </c>
      <c r="OGQ256" s="3" t="s">
        <v>3249</v>
      </c>
      <c r="OGS256" s="3" t="s">
        <v>3249</v>
      </c>
      <c r="OGU256" s="3" t="s">
        <v>3249</v>
      </c>
      <c r="OGW256" s="3" t="s">
        <v>3249</v>
      </c>
      <c r="OGY256" s="3" t="s">
        <v>3249</v>
      </c>
      <c r="OHA256" s="3" t="s">
        <v>3249</v>
      </c>
      <c r="OHC256" s="3" t="s">
        <v>3249</v>
      </c>
      <c r="OHE256" s="3" t="s">
        <v>3249</v>
      </c>
      <c r="OHG256" s="3" t="s">
        <v>3249</v>
      </c>
      <c r="OHI256" s="3" t="s">
        <v>3249</v>
      </c>
      <c r="OHK256" s="3" t="s">
        <v>3249</v>
      </c>
      <c r="OHM256" s="3" t="s">
        <v>3249</v>
      </c>
      <c r="OHO256" s="3" t="s">
        <v>3249</v>
      </c>
      <c r="OHQ256" s="3" t="s">
        <v>3249</v>
      </c>
      <c r="OHS256" s="3" t="s">
        <v>3249</v>
      </c>
      <c r="OHU256" s="3" t="s">
        <v>3249</v>
      </c>
      <c r="OHW256" s="3" t="s">
        <v>3249</v>
      </c>
      <c r="OHY256" s="3" t="s">
        <v>3249</v>
      </c>
      <c r="OIA256" s="3" t="s">
        <v>3249</v>
      </c>
      <c r="OIC256" s="3" t="s">
        <v>3249</v>
      </c>
      <c r="OIE256" s="3" t="s">
        <v>3249</v>
      </c>
      <c r="OIG256" s="3" t="s">
        <v>3249</v>
      </c>
      <c r="OII256" s="3" t="s">
        <v>3249</v>
      </c>
      <c r="OIK256" s="3" t="s">
        <v>3249</v>
      </c>
      <c r="OIM256" s="3" t="s">
        <v>3249</v>
      </c>
      <c r="OIO256" s="3" t="s">
        <v>3249</v>
      </c>
      <c r="OIQ256" s="3" t="s">
        <v>3249</v>
      </c>
      <c r="OIS256" s="3" t="s">
        <v>3249</v>
      </c>
      <c r="OIU256" s="3" t="s">
        <v>3249</v>
      </c>
      <c r="OIW256" s="3" t="s">
        <v>3249</v>
      </c>
      <c r="OIY256" s="3" t="s">
        <v>3249</v>
      </c>
      <c r="OJA256" s="3" t="s">
        <v>3249</v>
      </c>
      <c r="OJC256" s="3" t="s">
        <v>3249</v>
      </c>
      <c r="OJE256" s="3" t="s">
        <v>3249</v>
      </c>
      <c r="OJG256" s="3" t="s">
        <v>3249</v>
      </c>
      <c r="OJI256" s="3" t="s">
        <v>3249</v>
      </c>
      <c r="OJK256" s="3" t="s">
        <v>3249</v>
      </c>
      <c r="OJM256" s="3" t="s">
        <v>3249</v>
      </c>
      <c r="OJO256" s="3" t="s">
        <v>3249</v>
      </c>
      <c r="OJQ256" s="3" t="s">
        <v>3249</v>
      </c>
      <c r="OJS256" s="3" t="s">
        <v>3249</v>
      </c>
      <c r="OJU256" s="3" t="s">
        <v>3249</v>
      </c>
      <c r="OJW256" s="3" t="s">
        <v>3249</v>
      </c>
      <c r="OJY256" s="3" t="s">
        <v>3249</v>
      </c>
      <c r="OKA256" s="3" t="s">
        <v>3249</v>
      </c>
      <c r="OKC256" s="3" t="s">
        <v>3249</v>
      </c>
      <c r="OKE256" s="3" t="s">
        <v>3249</v>
      </c>
      <c r="OKG256" s="3" t="s">
        <v>3249</v>
      </c>
      <c r="OKI256" s="3" t="s">
        <v>3249</v>
      </c>
      <c r="OKK256" s="3" t="s">
        <v>3249</v>
      </c>
      <c r="OKM256" s="3" t="s">
        <v>3249</v>
      </c>
      <c r="OKO256" s="3" t="s">
        <v>3249</v>
      </c>
      <c r="OKQ256" s="3" t="s">
        <v>3249</v>
      </c>
      <c r="OKS256" s="3" t="s">
        <v>3249</v>
      </c>
      <c r="OKU256" s="3" t="s">
        <v>3249</v>
      </c>
      <c r="OKW256" s="3" t="s">
        <v>3249</v>
      </c>
      <c r="OKY256" s="3" t="s">
        <v>3249</v>
      </c>
      <c r="OLA256" s="3" t="s">
        <v>3249</v>
      </c>
      <c r="OLC256" s="3" t="s">
        <v>3249</v>
      </c>
      <c r="OLE256" s="3" t="s">
        <v>3249</v>
      </c>
      <c r="OLG256" s="3" t="s">
        <v>3249</v>
      </c>
      <c r="OLI256" s="3" t="s">
        <v>3249</v>
      </c>
      <c r="OLK256" s="3" t="s">
        <v>3249</v>
      </c>
      <c r="OLM256" s="3" t="s">
        <v>3249</v>
      </c>
      <c r="OLO256" s="3" t="s">
        <v>3249</v>
      </c>
      <c r="OLQ256" s="3" t="s">
        <v>3249</v>
      </c>
      <c r="OLS256" s="3" t="s">
        <v>3249</v>
      </c>
      <c r="OLU256" s="3" t="s">
        <v>3249</v>
      </c>
      <c r="OLW256" s="3" t="s">
        <v>3249</v>
      </c>
      <c r="OLY256" s="3" t="s">
        <v>3249</v>
      </c>
      <c r="OMA256" s="3" t="s">
        <v>3249</v>
      </c>
      <c r="OMC256" s="3" t="s">
        <v>3249</v>
      </c>
      <c r="OME256" s="3" t="s">
        <v>3249</v>
      </c>
      <c r="OMG256" s="3" t="s">
        <v>3249</v>
      </c>
      <c r="OMI256" s="3" t="s">
        <v>3249</v>
      </c>
      <c r="OMK256" s="3" t="s">
        <v>3249</v>
      </c>
      <c r="OMM256" s="3" t="s">
        <v>3249</v>
      </c>
      <c r="OMO256" s="3" t="s">
        <v>3249</v>
      </c>
      <c r="OMQ256" s="3" t="s">
        <v>3249</v>
      </c>
      <c r="OMS256" s="3" t="s">
        <v>3249</v>
      </c>
      <c r="OMU256" s="3" t="s">
        <v>3249</v>
      </c>
      <c r="OMW256" s="3" t="s">
        <v>3249</v>
      </c>
      <c r="OMY256" s="3" t="s">
        <v>3249</v>
      </c>
      <c r="ONA256" s="3" t="s">
        <v>3249</v>
      </c>
      <c r="ONC256" s="3" t="s">
        <v>3249</v>
      </c>
      <c r="ONE256" s="3" t="s">
        <v>3249</v>
      </c>
      <c r="ONG256" s="3" t="s">
        <v>3249</v>
      </c>
      <c r="ONI256" s="3" t="s">
        <v>3249</v>
      </c>
      <c r="ONK256" s="3" t="s">
        <v>3249</v>
      </c>
      <c r="ONM256" s="3" t="s">
        <v>3249</v>
      </c>
      <c r="ONO256" s="3" t="s">
        <v>3249</v>
      </c>
      <c r="ONQ256" s="3" t="s">
        <v>3249</v>
      </c>
      <c r="ONS256" s="3" t="s">
        <v>3249</v>
      </c>
      <c r="ONU256" s="3" t="s">
        <v>3249</v>
      </c>
      <c r="ONW256" s="3" t="s">
        <v>3249</v>
      </c>
      <c r="ONY256" s="3" t="s">
        <v>3249</v>
      </c>
      <c r="OOA256" s="3" t="s">
        <v>3249</v>
      </c>
      <c r="OOC256" s="3" t="s">
        <v>3249</v>
      </c>
      <c r="OOE256" s="3" t="s">
        <v>3249</v>
      </c>
      <c r="OOG256" s="3" t="s">
        <v>3249</v>
      </c>
      <c r="OOI256" s="3" t="s">
        <v>3249</v>
      </c>
      <c r="OOK256" s="3" t="s">
        <v>3249</v>
      </c>
      <c r="OOM256" s="3" t="s">
        <v>3249</v>
      </c>
      <c r="OOO256" s="3" t="s">
        <v>3249</v>
      </c>
      <c r="OOQ256" s="3" t="s">
        <v>3249</v>
      </c>
      <c r="OOS256" s="3" t="s">
        <v>3249</v>
      </c>
      <c r="OOU256" s="3" t="s">
        <v>3249</v>
      </c>
      <c r="OOW256" s="3" t="s">
        <v>3249</v>
      </c>
      <c r="OOY256" s="3" t="s">
        <v>3249</v>
      </c>
      <c r="OPA256" s="3" t="s">
        <v>3249</v>
      </c>
      <c r="OPC256" s="3" t="s">
        <v>3249</v>
      </c>
      <c r="OPE256" s="3" t="s">
        <v>3249</v>
      </c>
      <c r="OPG256" s="3" t="s">
        <v>3249</v>
      </c>
      <c r="OPI256" s="3" t="s">
        <v>3249</v>
      </c>
      <c r="OPK256" s="3" t="s">
        <v>3249</v>
      </c>
      <c r="OPM256" s="3" t="s">
        <v>3249</v>
      </c>
      <c r="OPO256" s="3" t="s">
        <v>3249</v>
      </c>
      <c r="OPQ256" s="3" t="s">
        <v>3249</v>
      </c>
      <c r="OPS256" s="3" t="s">
        <v>3249</v>
      </c>
      <c r="OPU256" s="3" t="s">
        <v>3249</v>
      </c>
      <c r="OPW256" s="3" t="s">
        <v>3249</v>
      </c>
      <c r="OPY256" s="3" t="s">
        <v>3249</v>
      </c>
      <c r="OQA256" s="3" t="s">
        <v>3249</v>
      </c>
      <c r="OQC256" s="3" t="s">
        <v>3249</v>
      </c>
      <c r="OQE256" s="3" t="s">
        <v>3249</v>
      </c>
      <c r="OQG256" s="3" t="s">
        <v>3249</v>
      </c>
      <c r="OQI256" s="3" t="s">
        <v>3249</v>
      </c>
      <c r="OQK256" s="3" t="s">
        <v>3249</v>
      </c>
      <c r="OQM256" s="3" t="s">
        <v>3249</v>
      </c>
      <c r="OQO256" s="3" t="s">
        <v>3249</v>
      </c>
      <c r="OQQ256" s="3" t="s">
        <v>3249</v>
      </c>
      <c r="OQS256" s="3" t="s">
        <v>3249</v>
      </c>
      <c r="OQU256" s="3" t="s">
        <v>3249</v>
      </c>
      <c r="OQW256" s="3" t="s">
        <v>3249</v>
      </c>
      <c r="OQY256" s="3" t="s">
        <v>3249</v>
      </c>
      <c r="ORA256" s="3" t="s">
        <v>3249</v>
      </c>
      <c r="ORC256" s="3" t="s">
        <v>3249</v>
      </c>
      <c r="ORE256" s="3" t="s">
        <v>3249</v>
      </c>
      <c r="ORG256" s="3" t="s">
        <v>3249</v>
      </c>
      <c r="ORI256" s="3" t="s">
        <v>3249</v>
      </c>
      <c r="ORK256" s="3" t="s">
        <v>3249</v>
      </c>
      <c r="ORM256" s="3" t="s">
        <v>3249</v>
      </c>
      <c r="ORO256" s="3" t="s">
        <v>3249</v>
      </c>
      <c r="ORQ256" s="3" t="s">
        <v>3249</v>
      </c>
      <c r="ORS256" s="3" t="s">
        <v>3249</v>
      </c>
      <c r="ORU256" s="3" t="s">
        <v>3249</v>
      </c>
      <c r="ORW256" s="3" t="s">
        <v>3249</v>
      </c>
      <c r="ORY256" s="3" t="s">
        <v>3249</v>
      </c>
      <c r="OSA256" s="3" t="s">
        <v>3249</v>
      </c>
      <c r="OSC256" s="3" t="s">
        <v>3249</v>
      </c>
      <c r="OSE256" s="3" t="s">
        <v>3249</v>
      </c>
      <c r="OSG256" s="3" t="s">
        <v>3249</v>
      </c>
      <c r="OSI256" s="3" t="s">
        <v>3249</v>
      </c>
      <c r="OSK256" s="3" t="s">
        <v>3249</v>
      </c>
      <c r="OSM256" s="3" t="s">
        <v>3249</v>
      </c>
      <c r="OSO256" s="3" t="s">
        <v>3249</v>
      </c>
      <c r="OSQ256" s="3" t="s">
        <v>3249</v>
      </c>
      <c r="OSS256" s="3" t="s">
        <v>3249</v>
      </c>
      <c r="OSU256" s="3" t="s">
        <v>3249</v>
      </c>
      <c r="OSW256" s="3" t="s">
        <v>3249</v>
      </c>
      <c r="OSY256" s="3" t="s">
        <v>3249</v>
      </c>
      <c r="OTA256" s="3" t="s">
        <v>3249</v>
      </c>
      <c r="OTC256" s="3" t="s">
        <v>3249</v>
      </c>
      <c r="OTE256" s="3" t="s">
        <v>3249</v>
      </c>
      <c r="OTG256" s="3" t="s">
        <v>3249</v>
      </c>
      <c r="OTI256" s="3" t="s">
        <v>3249</v>
      </c>
      <c r="OTK256" s="3" t="s">
        <v>3249</v>
      </c>
      <c r="OTM256" s="3" t="s">
        <v>3249</v>
      </c>
      <c r="OTO256" s="3" t="s">
        <v>3249</v>
      </c>
      <c r="OTQ256" s="3" t="s">
        <v>3249</v>
      </c>
      <c r="OTS256" s="3" t="s">
        <v>3249</v>
      </c>
      <c r="OTU256" s="3" t="s">
        <v>3249</v>
      </c>
      <c r="OTW256" s="3" t="s">
        <v>3249</v>
      </c>
      <c r="OTY256" s="3" t="s">
        <v>3249</v>
      </c>
      <c r="OUA256" s="3" t="s">
        <v>3249</v>
      </c>
      <c r="OUC256" s="3" t="s">
        <v>3249</v>
      </c>
      <c r="OUE256" s="3" t="s">
        <v>3249</v>
      </c>
      <c r="OUG256" s="3" t="s">
        <v>3249</v>
      </c>
      <c r="OUI256" s="3" t="s">
        <v>3249</v>
      </c>
      <c r="OUK256" s="3" t="s">
        <v>3249</v>
      </c>
      <c r="OUM256" s="3" t="s">
        <v>3249</v>
      </c>
      <c r="OUO256" s="3" t="s">
        <v>3249</v>
      </c>
      <c r="OUQ256" s="3" t="s">
        <v>3249</v>
      </c>
      <c r="OUS256" s="3" t="s">
        <v>3249</v>
      </c>
      <c r="OUU256" s="3" t="s">
        <v>3249</v>
      </c>
      <c r="OUW256" s="3" t="s">
        <v>3249</v>
      </c>
      <c r="OUY256" s="3" t="s">
        <v>3249</v>
      </c>
      <c r="OVA256" s="3" t="s">
        <v>3249</v>
      </c>
      <c r="OVC256" s="3" t="s">
        <v>3249</v>
      </c>
      <c r="OVE256" s="3" t="s">
        <v>3249</v>
      </c>
      <c r="OVG256" s="3" t="s">
        <v>3249</v>
      </c>
      <c r="OVI256" s="3" t="s">
        <v>3249</v>
      </c>
      <c r="OVK256" s="3" t="s">
        <v>3249</v>
      </c>
      <c r="OVM256" s="3" t="s">
        <v>3249</v>
      </c>
      <c r="OVO256" s="3" t="s">
        <v>3249</v>
      </c>
      <c r="OVQ256" s="3" t="s">
        <v>3249</v>
      </c>
      <c r="OVS256" s="3" t="s">
        <v>3249</v>
      </c>
      <c r="OVU256" s="3" t="s">
        <v>3249</v>
      </c>
      <c r="OVW256" s="3" t="s">
        <v>3249</v>
      </c>
      <c r="OVY256" s="3" t="s">
        <v>3249</v>
      </c>
      <c r="OWA256" s="3" t="s">
        <v>3249</v>
      </c>
      <c r="OWC256" s="3" t="s">
        <v>3249</v>
      </c>
      <c r="OWE256" s="3" t="s">
        <v>3249</v>
      </c>
      <c r="OWG256" s="3" t="s">
        <v>3249</v>
      </c>
      <c r="OWI256" s="3" t="s">
        <v>3249</v>
      </c>
      <c r="OWK256" s="3" t="s">
        <v>3249</v>
      </c>
      <c r="OWM256" s="3" t="s">
        <v>3249</v>
      </c>
      <c r="OWO256" s="3" t="s">
        <v>3249</v>
      </c>
      <c r="OWQ256" s="3" t="s">
        <v>3249</v>
      </c>
      <c r="OWS256" s="3" t="s">
        <v>3249</v>
      </c>
      <c r="OWU256" s="3" t="s">
        <v>3249</v>
      </c>
      <c r="OWW256" s="3" t="s">
        <v>3249</v>
      </c>
      <c r="OWY256" s="3" t="s">
        <v>3249</v>
      </c>
      <c r="OXA256" s="3" t="s">
        <v>3249</v>
      </c>
      <c r="OXC256" s="3" t="s">
        <v>3249</v>
      </c>
      <c r="OXE256" s="3" t="s">
        <v>3249</v>
      </c>
      <c r="OXG256" s="3" t="s">
        <v>3249</v>
      </c>
      <c r="OXI256" s="3" t="s">
        <v>3249</v>
      </c>
      <c r="OXK256" s="3" t="s">
        <v>3249</v>
      </c>
      <c r="OXM256" s="3" t="s">
        <v>3249</v>
      </c>
      <c r="OXO256" s="3" t="s">
        <v>3249</v>
      </c>
      <c r="OXQ256" s="3" t="s">
        <v>3249</v>
      </c>
      <c r="OXS256" s="3" t="s">
        <v>3249</v>
      </c>
      <c r="OXU256" s="3" t="s">
        <v>3249</v>
      </c>
      <c r="OXW256" s="3" t="s">
        <v>3249</v>
      </c>
      <c r="OXY256" s="3" t="s">
        <v>3249</v>
      </c>
      <c r="OYA256" s="3" t="s">
        <v>3249</v>
      </c>
      <c r="OYC256" s="3" t="s">
        <v>3249</v>
      </c>
      <c r="OYE256" s="3" t="s">
        <v>3249</v>
      </c>
      <c r="OYG256" s="3" t="s">
        <v>3249</v>
      </c>
      <c r="OYI256" s="3" t="s">
        <v>3249</v>
      </c>
      <c r="OYK256" s="3" t="s">
        <v>3249</v>
      </c>
      <c r="OYM256" s="3" t="s">
        <v>3249</v>
      </c>
      <c r="OYO256" s="3" t="s">
        <v>3249</v>
      </c>
      <c r="OYQ256" s="3" t="s">
        <v>3249</v>
      </c>
      <c r="OYS256" s="3" t="s">
        <v>3249</v>
      </c>
      <c r="OYU256" s="3" t="s">
        <v>3249</v>
      </c>
      <c r="OYW256" s="3" t="s">
        <v>3249</v>
      </c>
      <c r="OYY256" s="3" t="s">
        <v>3249</v>
      </c>
      <c r="OZA256" s="3" t="s">
        <v>3249</v>
      </c>
      <c r="OZC256" s="3" t="s">
        <v>3249</v>
      </c>
      <c r="OZE256" s="3" t="s">
        <v>3249</v>
      </c>
      <c r="OZG256" s="3" t="s">
        <v>3249</v>
      </c>
      <c r="OZI256" s="3" t="s">
        <v>3249</v>
      </c>
      <c r="OZK256" s="3" t="s">
        <v>3249</v>
      </c>
      <c r="OZM256" s="3" t="s">
        <v>3249</v>
      </c>
      <c r="OZO256" s="3" t="s">
        <v>3249</v>
      </c>
      <c r="OZQ256" s="3" t="s">
        <v>3249</v>
      </c>
      <c r="OZS256" s="3" t="s">
        <v>3249</v>
      </c>
      <c r="OZU256" s="3" t="s">
        <v>3249</v>
      </c>
      <c r="OZW256" s="3" t="s">
        <v>3249</v>
      </c>
      <c r="OZY256" s="3" t="s">
        <v>3249</v>
      </c>
      <c r="PAA256" s="3" t="s">
        <v>3249</v>
      </c>
      <c r="PAC256" s="3" t="s">
        <v>3249</v>
      </c>
      <c r="PAE256" s="3" t="s">
        <v>3249</v>
      </c>
      <c r="PAG256" s="3" t="s">
        <v>3249</v>
      </c>
      <c r="PAI256" s="3" t="s">
        <v>3249</v>
      </c>
      <c r="PAK256" s="3" t="s">
        <v>3249</v>
      </c>
      <c r="PAM256" s="3" t="s">
        <v>3249</v>
      </c>
      <c r="PAO256" s="3" t="s">
        <v>3249</v>
      </c>
      <c r="PAQ256" s="3" t="s">
        <v>3249</v>
      </c>
      <c r="PAS256" s="3" t="s">
        <v>3249</v>
      </c>
      <c r="PAU256" s="3" t="s">
        <v>3249</v>
      </c>
      <c r="PAW256" s="3" t="s">
        <v>3249</v>
      </c>
      <c r="PAY256" s="3" t="s">
        <v>3249</v>
      </c>
      <c r="PBA256" s="3" t="s">
        <v>3249</v>
      </c>
      <c r="PBC256" s="3" t="s">
        <v>3249</v>
      </c>
      <c r="PBE256" s="3" t="s">
        <v>3249</v>
      </c>
      <c r="PBG256" s="3" t="s">
        <v>3249</v>
      </c>
      <c r="PBI256" s="3" t="s">
        <v>3249</v>
      </c>
      <c r="PBK256" s="3" t="s">
        <v>3249</v>
      </c>
      <c r="PBM256" s="3" t="s">
        <v>3249</v>
      </c>
      <c r="PBO256" s="3" t="s">
        <v>3249</v>
      </c>
      <c r="PBQ256" s="3" t="s">
        <v>3249</v>
      </c>
      <c r="PBS256" s="3" t="s">
        <v>3249</v>
      </c>
      <c r="PBU256" s="3" t="s">
        <v>3249</v>
      </c>
      <c r="PBW256" s="3" t="s">
        <v>3249</v>
      </c>
      <c r="PBY256" s="3" t="s">
        <v>3249</v>
      </c>
      <c r="PCA256" s="3" t="s">
        <v>3249</v>
      </c>
      <c r="PCC256" s="3" t="s">
        <v>3249</v>
      </c>
      <c r="PCE256" s="3" t="s">
        <v>3249</v>
      </c>
      <c r="PCG256" s="3" t="s">
        <v>3249</v>
      </c>
      <c r="PCI256" s="3" t="s">
        <v>3249</v>
      </c>
      <c r="PCK256" s="3" t="s">
        <v>3249</v>
      </c>
      <c r="PCM256" s="3" t="s">
        <v>3249</v>
      </c>
      <c r="PCO256" s="3" t="s">
        <v>3249</v>
      </c>
      <c r="PCQ256" s="3" t="s">
        <v>3249</v>
      </c>
      <c r="PCS256" s="3" t="s">
        <v>3249</v>
      </c>
      <c r="PCU256" s="3" t="s">
        <v>3249</v>
      </c>
      <c r="PCW256" s="3" t="s">
        <v>3249</v>
      </c>
      <c r="PCY256" s="3" t="s">
        <v>3249</v>
      </c>
      <c r="PDA256" s="3" t="s">
        <v>3249</v>
      </c>
      <c r="PDC256" s="3" t="s">
        <v>3249</v>
      </c>
      <c r="PDE256" s="3" t="s">
        <v>3249</v>
      </c>
      <c r="PDG256" s="3" t="s">
        <v>3249</v>
      </c>
      <c r="PDI256" s="3" t="s">
        <v>3249</v>
      </c>
      <c r="PDK256" s="3" t="s">
        <v>3249</v>
      </c>
      <c r="PDM256" s="3" t="s">
        <v>3249</v>
      </c>
      <c r="PDO256" s="3" t="s">
        <v>3249</v>
      </c>
      <c r="PDQ256" s="3" t="s">
        <v>3249</v>
      </c>
      <c r="PDS256" s="3" t="s">
        <v>3249</v>
      </c>
      <c r="PDU256" s="3" t="s">
        <v>3249</v>
      </c>
      <c r="PDW256" s="3" t="s">
        <v>3249</v>
      </c>
      <c r="PDY256" s="3" t="s">
        <v>3249</v>
      </c>
      <c r="PEA256" s="3" t="s">
        <v>3249</v>
      </c>
      <c r="PEC256" s="3" t="s">
        <v>3249</v>
      </c>
      <c r="PEE256" s="3" t="s">
        <v>3249</v>
      </c>
      <c r="PEG256" s="3" t="s">
        <v>3249</v>
      </c>
      <c r="PEI256" s="3" t="s">
        <v>3249</v>
      </c>
      <c r="PEK256" s="3" t="s">
        <v>3249</v>
      </c>
      <c r="PEM256" s="3" t="s">
        <v>3249</v>
      </c>
      <c r="PEO256" s="3" t="s">
        <v>3249</v>
      </c>
      <c r="PEQ256" s="3" t="s">
        <v>3249</v>
      </c>
      <c r="PES256" s="3" t="s">
        <v>3249</v>
      </c>
      <c r="PEU256" s="3" t="s">
        <v>3249</v>
      </c>
      <c r="PEW256" s="3" t="s">
        <v>3249</v>
      </c>
      <c r="PEY256" s="3" t="s">
        <v>3249</v>
      </c>
      <c r="PFA256" s="3" t="s">
        <v>3249</v>
      </c>
      <c r="PFC256" s="3" t="s">
        <v>3249</v>
      </c>
      <c r="PFE256" s="3" t="s">
        <v>3249</v>
      </c>
      <c r="PFG256" s="3" t="s">
        <v>3249</v>
      </c>
      <c r="PFI256" s="3" t="s">
        <v>3249</v>
      </c>
      <c r="PFK256" s="3" t="s">
        <v>3249</v>
      </c>
      <c r="PFM256" s="3" t="s">
        <v>3249</v>
      </c>
      <c r="PFO256" s="3" t="s">
        <v>3249</v>
      </c>
      <c r="PFQ256" s="3" t="s">
        <v>3249</v>
      </c>
      <c r="PFS256" s="3" t="s">
        <v>3249</v>
      </c>
      <c r="PFU256" s="3" t="s">
        <v>3249</v>
      </c>
      <c r="PFW256" s="3" t="s">
        <v>3249</v>
      </c>
      <c r="PFY256" s="3" t="s">
        <v>3249</v>
      </c>
      <c r="PGA256" s="3" t="s">
        <v>3249</v>
      </c>
      <c r="PGC256" s="3" t="s">
        <v>3249</v>
      </c>
      <c r="PGE256" s="3" t="s">
        <v>3249</v>
      </c>
      <c r="PGG256" s="3" t="s">
        <v>3249</v>
      </c>
      <c r="PGI256" s="3" t="s">
        <v>3249</v>
      </c>
      <c r="PGK256" s="3" t="s">
        <v>3249</v>
      </c>
      <c r="PGM256" s="3" t="s">
        <v>3249</v>
      </c>
      <c r="PGO256" s="3" t="s">
        <v>3249</v>
      </c>
      <c r="PGQ256" s="3" t="s">
        <v>3249</v>
      </c>
      <c r="PGS256" s="3" t="s">
        <v>3249</v>
      </c>
      <c r="PGU256" s="3" t="s">
        <v>3249</v>
      </c>
      <c r="PGW256" s="3" t="s">
        <v>3249</v>
      </c>
      <c r="PGY256" s="3" t="s">
        <v>3249</v>
      </c>
      <c r="PHA256" s="3" t="s">
        <v>3249</v>
      </c>
      <c r="PHC256" s="3" t="s">
        <v>3249</v>
      </c>
      <c r="PHE256" s="3" t="s">
        <v>3249</v>
      </c>
      <c r="PHG256" s="3" t="s">
        <v>3249</v>
      </c>
      <c r="PHI256" s="3" t="s">
        <v>3249</v>
      </c>
      <c r="PHK256" s="3" t="s">
        <v>3249</v>
      </c>
      <c r="PHM256" s="3" t="s">
        <v>3249</v>
      </c>
      <c r="PHO256" s="3" t="s">
        <v>3249</v>
      </c>
      <c r="PHQ256" s="3" t="s">
        <v>3249</v>
      </c>
      <c r="PHS256" s="3" t="s">
        <v>3249</v>
      </c>
      <c r="PHU256" s="3" t="s">
        <v>3249</v>
      </c>
      <c r="PHW256" s="3" t="s">
        <v>3249</v>
      </c>
      <c r="PHY256" s="3" t="s">
        <v>3249</v>
      </c>
      <c r="PIA256" s="3" t="s">
        <v>3249</v>
      </c>
      <c r="PIC256" s="3" t="s">
        <v>3249</v>
      </c>
      <c r="PIE256" s="3" t="s">
        <v>3249</v>
      </c>
      <c r="PIG256" s="3" t="s">
        <v>3249</v>
      </c>
      <c r="PII256" s="3" t="s">
        <v>3249</v>
      </c>
      <c r="PIK256" s="3" t="s">
        <v>3249</v>
      </c>
      <c r="PIM256" s="3" t="s">
        <v>3249</v>
      </c>
      <c r="PIO256" s="3" t="s">
        <v>3249</v>
      </c>
      <c r="PIQ256" s="3" t="s">
        <v>3249</v>
      </c>
      <c r="PIS256" s="3" t="s">
        <v>3249</v>
      </c>
      <c r="PIU256" s="3" t="s">
        <v>3249</v>
      </c>
      <c r="PIW256" s="3" t="s">
        <v>3249</v>
      </c>
      <c r="PIY256" s="3" t="s">
        <v>3249</v>
      </c>
      <c r="PJA256" s="3" t="s">
        <v>3249</v>
      </c>
      <c r="PJC256" s="3" t="s">
        <v>3249</v>
      </c>
      <c r="PJE256" s="3" t="s">
        <v>3249</v>
      </c>
      <c r="PJG256" s="3" t="s">
        <v>3249</v>
      </c>
      <c r="PJI256" s="3" t="s">
        <v>3249</v>
      </c>
      <c r="PJK256" s="3" t="s">
        <v>3249</v>
      </c>
      <c r="PJM256" s="3" t="s">
        <v>3249</v>
      </c>
      <c r="PJO256" s="3" t="s">
        <v>3249</v>
      </c>
      <c r="PJQ256" s="3" t="s">
        <v>3249</v>
      </c>
      <c r="PJS256" s="3" t="s">
        <v>3249</v>
      </c>
      <c r="PJU256" s="3" t="s">
        <v>3249</v>
      </c>
      <c r="PJW256" s="3" t="s">
        <v>3249</v>
      </c>
      <c r="PJY256" s="3" t="s">
        <v>3249</v>
      </c>
      <c r="PKA256" s="3" t="s">
        <v>3249</v>
      </c>
      <c r="PKC256" s="3" t="s">
        <v>3249</v>
      </c>
      <c r="PKE256" s="3" t="s">
        <v>3249</v>
      </c>
      <c r="PKG256" s="3" t="s">
        <v>3249</v>
      </c>
      <c r="PKI256" s="3" t="s">
        <v>3249</v>
      </c>
      <c r="PKK256" s="3" t="s">
        <v>3249</v>
      </c>
      <c r="PKM256" s="3" t="s">
        <v>3249</v>
      </c>
      <c r="PKO256" s="3" t="s">
        <v>3249</v>
      </c>
      <c r="PKQ256" s="3" t="s">
        <v>3249</v>
      </c>
      <c r="PKS256" s="3" t="s">
        <v>3249</v>
      </c>
      <c r="PKU256" s="3" t="s">
        <v>3249</v>
      </c>
      <c r="PKW256" s="3" t="s">
        <v>3249</v>
      </c>
      <c r="PKY256" s="3" t="s">
        <v>3249</v>
      </c>
      <c r="PLA256" s="3" t="s">
        <v>3249</v>
      </c>
      <c r="PLC256" s="3" t="s">
        <v>3249</v>
      </c>
      <c r="PLE256" s="3" t="s">
        <v>3249</v>
      </c>
      <c r="PLG256" s="3" t="s">
        <v>3249</v>
      </c>
      <c r="PLI256" s="3" t="s">
        <v>3249</v>
      </c>
      <c r="PLK256" s="3" t="s">
        <v>3249</v>
      </c>
      <c r="PLM256" s="3" t="s">
        <v>3249</v>
      </c>
      <c r="PLO256" s="3" t="s">
        <v>3249</v>
      </c>
      <c r="PLQ256" s="3" t="s">
        <v>3249</v>
      </c>
      <c r="PLS256" s="3" t="s">
        <v>3249</v>
      </c>
      <c r="PLU256" s="3" t="s">
        <v>3249</v>
      </c>
      <c r="PLW256" s="3" t="s">
        <v>3249</v>
      </c>
      <c r="PLY256" s="3" t="s">
        <v>3249</v>
      </c>
      <c r="PMA256" s="3" t="s">
        <v>3249</v>
      </c>
      <c r="PMC256" s="3" t="s">
        <v>3249</v>
      </c>
      <c r="PME256" s="3" t="s">
        <v>3249</v>
      </c>
      <c r="PMG256" s="3" t="s">
        <v>3249</v>
      </c>
      <c r="PMI256" s="3" t="s">
        <v>3249</v>
      </c>
      <c r="PMK256" s="3" t="s">
        <v>3249</v>
      </c>
      <c r="PMM256" s="3" t="s">
        <v>3249</v>
      </c>
      <c r="PMO256" s="3" t="s">
        <v>3249</v>
      </c>
      <c r="PMQ256" s="3" t="s">
        <v>3249</v>
      </c>
      <c r="PMS256" s="3" t="s">
        <v>3249</v>
      </c>
      <c r="PMU256" s="3" t="s">
        <v>3249</v>
      </c>
      <c r="PMW256" s="3" t="s">
        <v>3249</v>
      </c>
      <c r="PMY256" s="3" t="s">
        <v>3249</v>
      </c>
      <c r="PNA256" s="3" t="s">
        <v>3249</v>
      </c>
      <c r="PNC256" s="3" t="s">
        <v>3249</v>
      </c>
      <c r="PNE256" s="3" t="s">
        <v>3249</v>
      </c>
      <c r="PNG256" s="3" t="s">
        <v>3249</v>
      </c>
      <c r="PNI256" s="3" t="s">
        <v>3249</v>
      </c>
      <c r="PNK256" s="3" t="s">
        <v>3249</v>
      </c>
      <c r="PNM256" s="3" t="s">
        <v>3249</v>
      </c>
      <c r="PNO256" s="3" t="s">
        <v>3249</v>
      </c>
      <c r="PNQ256" s="3" t="s">
        <v>3249</v>
      </c>
      <c r="PNS256" s="3" t="s">
        <v>3249</v>
      </c>
      <c r="PNU256" s="3" t="s">
        <v>3249</v>
      </c>
      <c r="PNW256" s="3" t="s">
        <v>3249</v>
      </c>
      <c r="PNY256" s="3" t="s">
        <v>3249</v>
      </c>
      <c r="POA256" s="3" t="s">
        <v>3249</v>
      </c>
      <c r="POC256" s="3" t="s">
        <v>3249</v>
      </c>
      <c r="POE256" s="3" t="s">
        <v>3249</v>
      </c>
      <c r="POG256" s="3" t="s">
        <v>3249</v>
      </c>
      <c r="POI256" s="3" t="s">
        <v>3249</v>
      </c>
      <c r="POK256" s="3" t="s">
        <v>3249</v>
      </c>
      <c r="POM256" s="3" t="s">
        <v>3249</v>
      </c>
      <c r="POO256" s="3" t="s">
        <v>3249</v>
      </c>
      <c r="POQ256" s="3" t="s">
        <v>3249</v>
      </c>
      <c r="POS256" s="3" t="s">
        <v>3249</v>
      </c>
      <c r="POU256" s="3" t="s">
        <v>3249</v>
      </c>
      <c r="POW256" s="3" t="s">
        <v>3249</v>
      </c>
      <c r="POY256" s="3" t="s">
        <v>3249</v>
      </c>
      <c r="PPA256" s="3" t="s">
        <v>3249</v>
      </c>
      <c r="PPC256" s="3" t="s">
        <v>3249</v>
      </c>
      <c r="PPE256" s="3" t="s">
        <v>3249</v>
      </c>
      <c r="PPG256" s="3" t="s">
        <v>3249</v>
      </c>
      <c r="PPI256" s="3" t="s">
        <v>3249</v>
      </c>
      <c r="PPK256" s="3" t="s">
        <v>3249</v>
      </c>
      <c r="PPM256" s="3" t="s">
        <v>3249</v>
      </c>
      <c r="PPO256" s="3" t="s">
        <v>3249</v>
      </c>
      <c r="PPQ256" s="3" t="s">
        <v>3249</v>
      </c>
      <c r="PPS256" s="3" t="s">
        <v>3249</v>
      </c>
      <c r="PPU256" s="3" t="s">
        <v>3249</v>
      </c>
      <c r="PPW256" s="3" t="s">
        <v>3249</v>
      </c>
      <c r="PPY256" s="3" t="s">
        <v>3249</v>
      </c>
      <c r="PQA256" s="3" t="s">
        <v>3249</v>
      </c>
      <c r="PQC256" s="3" t="s">
        <v>3249</v>
      </c>
      <c r="PQE256" s="3" t="s">
        <v>3249</v>
      </c>
      <c r="PQG256" s="3" t="s">
        <v>3249</v>
      </c>
      <c r="PQI256" s="3" t="s">
        <v>3249</v>
      </c>
      <c r="PQK256" s="3" t="s">
        <v>3249</v>
      </c>
      <c r="PQM256" s="3" t="s">
        <v>3249</v>
      </c>
      <c r="PQO256" s="3" t="s">
        <v>3249</v>
      </c>
      <c r="PQQ256" s="3" t="s">
        <v>3249</v>
      </c>
      <c r="PQS256" s="3" t="s">
        <v>3249</v>
      </c>
      <c r="PQU256" s="3" t="s">
        <v>3249</v>
      </c>
      <c r="PQW256" s="3" t="s">
        <v>3249</v>
      </c>
      <c r="PQY256" s="3" t="s">
        <v>3249</v>
      </c>
      <c r="PRA256" s="3" t="s">
        <v>3249</v>
      </c>
      <c r="PRC256" s="3" t="s">
        <v>3249</v>
      </c>
      <c r="PRE256" s="3" t="s">
        <v>3249</v>
      </c>
      <c r="PRG256" s="3" t="s">
        <v>3249</v>
      </c>
      <c r="PRI256" s="3" t="s">
        <v>3249</v>
      </c>
      <c r="PRK256" s="3" t="s">
        <v>3249</v>
      </c>
      <c r="PRM256" s="3" t="s">
        <v>3249</v>
      </c>
      <c r="PRO256" s="3" t="s">
        <v>3249</v>
      </c>
      <c r="PRQ256" s="3" t="s">
        <v>3249</v>
      </c>
      <c r="PRS256" s="3" t="s">
        <v>3249</v>
      </c>
      <c r="PRU256" s="3" t="s">
        <v>3249</v>
      </c>
      <c r="PRW256" s="3" t="s">
        <v>3249</v>
      </c>
      <c r="PRY256" s="3" t="s">
        <v>3249</v>
      </c>
      <c r="PSA256" s="3" t="s">
        <v>3249</v>
      </c>
      <c r="PSC256" s="3" t="s">
        <v>3249</v>
      </c>
      <c r="PSE256" s="3" t="s">
        <v>3249</v>
      </c>
      <c r="PSG256" s="3" t="s">
        <v>3249</v>
      </c>
      <c r="PSI256" s="3" t="s">
        <v>3249</v>
      </c>
      <c r="PSK256" s="3" t="s">
        <v>3249</v>
      </c>
      <c r="PSM256" s="3" t="s">
        <v>3249</v>
      </c>
      <c r="PSO256" s="3" t="s">
        <v>3249</v>
      </c>
      <c r="PSQ256" s="3" t="s">
        <v>3249</v>
      </c>
      <c r="PSS256" s="3" t="s">
        <v>3249</v>
      </c>
      <c r="PSU256" s="3" t="s">
        <v>3249</v>
      </c>
      <c r="PSW256" s="3" t="s">
        <v>3249</v>
      </c>
      <c r="PSY256" s="3" t="s">
        <v>3249</v>
      </c>
      <c r="PTA256" s="3" t="s">
        <v>3249</v>
      </c>
      <c r="PTC256" s="3" t="s">
        <v>3249</v>
      </c>
      <c r="PTE256" s="3" t="s">
        <v>3249</v>
      </c>
      <c r="PTG256" s="3" t="s">
        <v>3249</v>
      </c>
      <c r="PTI256" s="3" t="s">
        <v>3249</v>
      </c>
      <c r="PTK256" s="3" t="s">
        <v>3249</v>
      </c>
      <c r="PTM256" s="3" t="s">
        <v>3249</v>
      </c>
      <c r="PTO256" s="3" t="s">
        <v>3249</v>
      </c>
      <c r="PTQ256" s="3" t="s">
        <v>3249</v>
      </c>
      <c r="PTS256" s="3" t="s">
        <v>3249</v>
      </c>
      <c r="PTU256" s="3" t="s">
        <v>3249</v>
      </c>
      <c r="PTW256" s="3" t="s">
        <v>3249</v>
      </c>
      <c r="PTY256" s="3" t="s">
        <v>3249</v>
      </c>
      <c r="PUA256" s="3" t="s">
        <v>3249</v>
      </c>
      <c r="PUC256" s="3" t="s">
        <v>3249</v>
      </c>
      <c r="PUE256" s="3" t="s">
        <v>3249</v>
      </c>
      <c r="PUG256" s="3" t="s">
        <v>3249</v>
      </c>
      <c r="PUI256" s="3" t="s">
        <v>3249</v>
      </c>
      <c r="PUK256" s="3" t="s">
        <v>3249</v>
      </c>
      <c r="PUM256" s="3" t="s">
        <v>3249</v>
      </c>
      <c r="PUO256" s="3" t="s">
        <v>3249</v>
      </c>
      <c r="PUQ256" s="3" t="s">
        <v>3249</v>
      </c>
      <c r="PUS256" s="3" t="s">
        <v>3249</v>
      </c>
      <c r="PUU256" s="3" t="s">
        <v>3249</v>
      </c>
      <c r="PUW256" s="3" t="s">
        <v>3249</v>
      </c>
      <c r="PUY256" s="3" t="s">
        <v>3249</v>
      </c>
      <c r="PVA256" s="3" t="s">
        <v>3249</v>
      </c>
      <c r="PVC256" s="3" t="s">
        <v>3249</v>
      </c>
      <c r="PVE256" s="3" t="s">
        <v>3249</v>
      </c>
      <c r="PVG256" s="3" t="s">
        <v>3249</v>
      </c>
      <c r="PVI256" s="3" t="s">
        <v>3249</v>
      </c>
      <c r="PVK256" s="3" t="s">
        <v>3249</v>
      </c>
      <c r="PVM256" s="3" t="s">
        <v>3249</v>
      </c>
      <c r="PVO256" s="3" t="s">
        <v>3249</v>
      </c>
      <c r="PVQ256" s="3" t="s">
        <v>3249</v>
      </c>
      <c r="PVS256" s="3" t="s">
        <v>3249</v>
      </c>
      <c r="PVU256" s="3" t="s">
        <v>3249</v>
      </c>
      <c r="PVW256" s="3" t="s">
        <v>3249</v>
      </c>
      <c r="PVY256" s="3" t="s">
        <v>3249</v>
      </c>
      <c r="PWA256" s="3" t="s">
        <v>3249</v>
      </c>
      <c r="PWC256" s="3" t="s">
        <v>3249</v>
      </c>
      <c r="PWE256" s="3" t="s">
        <v>3249</v>
      </c>
      <c r="PWG256" s="3" t="s">
        <v>3249</v>
      </c>
      <c r="PWI256" s="3" t="s">
        <v>3249</v>
      </c>
      <c r="PWK256" s="3" t="s">
        <v>3249</v>
      </c>
      <c r="PWM256" s="3" t="s">
        <v>3249</v>
      </c>
      <c r="PWO256" s="3" t="s">
        <v>3249</v>
      </c>
      <c r="PWQ256" s="3" t="s">
        <v>3249</v>
      </c>
      <c r="PWS256" s="3" t="s">
        <v>3249</v>
      </c>
      <c r="PWU256" s="3" t="s">
        <v>3249</v>
      </c>
      <c r="PWW256" s="3" t="s">
        <v>3249</v>
      </c>
      <c r="PWY256" s="3" t="s">
        <v>3249</v>
      </c>
      <c r="PXA256" s="3" t="s">
        <v>3249</v>
      </c>
      <c r="PXC256" s="3" t="s">
        <v>3249</v>
      </c>
      <c r="PXE256" s="3" t="s">
        <v>3249</v>
      </c>
      <c r="PXG256" s="3" t="s">
        <v>3249</v>
      </c>
      <c r="PXI256" s="3" t="s">
        <v>3249</v>
      </c>
      <c r="PXK256" s="3" t="s">
        <v>3249</v>
      </c>
      <c r="PXM256" s="3" t="s">
        <v>3249</v>
      </c>
      <c r="PXO256" s="3" t="s">
        <v>3249</v>
      </c>
      <c r="PXQ256" s="3" t="s">
        <v>3249</v>
      </c>
      <c r="PXS256" s="3" t="s">
        <v>3249</v>
      </c>
      <c r="PXU256" s="3" t="s">
        <v>3249</v>
      </c>
      <c r="PXW256" s="3" t="s">
        <v>3249</v>
      </c>
      <c r="PXY256" s="3" t="s">
        <v>3249</v>
      </c>
      <c r="PYA256" s="3" t="s">
        <v>3249</v>
      </c>
      <c r="PYC256" s="3" t="s">
        <v>3249</v>
      </c>
      <c r="PYE256" s="3" t="s">
        <v>3249</v>
      </c>
      <c r="PYG256" s="3" t="s">
        <v>3249</v>
      </c>
      <c r="PYI256" s="3" t="s">
        <v>3249</v>
      </c>
      <c r="PYK256" s="3" t="s">
        <v>3249</v>
      </c>
      <c r="PYM256" s="3" t="s">
        <v>3249</v>
      </c>
      <c r="PYO256" s="3" t="s">
        <v>3249</v>
      </c>
      <c r="PYQ256" s="3" t="s">
        <v>3249</v>
      </c>
      <c r="PYS256" s="3" t="s">
        <v>3249</v>
      </c>
      <c r="PYU256" s="3" t="s">
        <v>3249</v>
      </c>
      <c r="PYW256" s="3" t="s">
        <v>3249</v>
      </c>
      <c r="PYY256" s="3" t="s">
        <v>3249</v>
      </c>
      <c r="PZA256" s="3" t="s">
        <v>3249</v>
      </c>
      <c r="PZC256" s="3" t="s">
        <v>3249</v>
      </c>
      <c r="PZE256" s="3" t="s">
        <v>3249</v>
      </c>
      <c r="PZG256" s="3" t="s">
        <v>3249</v>
      </c>
      <c r="PZI256" s="3" t="s">
        <v>3249</v>
      </c>
      <c r="PZK256" s="3" t="s">
        <v>3249</v>
      </c>
      <c r="PZM256" s="3" t="s">
        <v>3249</v>
      </c>
      <c r="PZO256" s="3" t="s">
        <v>3249</v>
      </c>
      <c r="PZQ256" s="3" t="s">
        <v>3249</v>
      </c>
      <c r="PZS256" s="3" t="s">
        <v>3249</v>
      </c>
      <c r="PZU256" s="3" t="s">
        <v>3249</v>
      </c>
      <c r="PZW256" s="3" t="s">
        <v>3249</v>
      </c>
      <c r="PZY256" s="3" t="s">
        <v>3249</v>
      </c>
      <c r="QAA256" s="3" t="s">
        <v>3249</v>
      </c>
      <c r="QAC256" s="3" t="s">
        <v>3249</v>
      </c>
      <c r="QAE256" s="3" t="s">
        <v>3249</v>
      </c>
      <c r="QAG256" s="3" t="s">
        <v>3249</v>
      </c>
      <c r="QAI256" s="3" t="s">
        <v>3249</v>
      </c>
      <c r="QAK256" s="3" t="s">
        <v>3249</v>
      </c>
      <c r="QAM256" s="3" t="s">
        <v>3249</v>
      </c>
      <c r="QAO256" s="3" t="s">
        <v>3249</v>
      </c>
      <c r="QAQ256" s="3" t="s">
        <v>3249</v>
      </c>
      <c r="QAS256" s="3" t="s">
        <v>3249</v>
      </c>
      <c r="QAU256" s="3" t="s">
        <v>3249</v>
      </c>
      <c r="QAW256" s="3" t="s">
        <v>3249</v>
      </c>
      <c r="QAY256" s="3" t="s">
        <v>3249</v>
      </c>
      <c r="QBA256" s="3" t="s">
        <v>3249</v>
      </c>
      <c r="QBC256" s="3" t="s">
        <v>3249</v>
      </c>
      <c r="QBE256" s="3" t="s">
        <v>3249</v>
      </c>
      <c r="QBG256" s="3" t="s">
        <v>3249</v>
      </c>
      <c r="QBI256" s="3" t="s">
        <v>3249</v>
      </c>
      <c r="QBK256" s="3" t="s">
        <v>3249</v>
      </c>
      <c r="QBM256" s="3" t="s">
        <v>3249</v>
      </c>
      <c r="QBO256" s="3" t="s">
        <v>3249</v>
      </c>
      <c r="QBQ256" s="3" t="s">
        <v>3249</v>
      </c>
      <c r="QBS256" s="3" t="s">
        <v>3249</v>
      </c>
      <c r="QBU256" s="3" t="s">
        <v>3249</v>
      </c>
      <c r="QBW256" s="3" t="s">
        <v>3249</v>
      </c>
      <c r="QBY256" s="3" t="s">
        <v>3249</v>
      </c>
      <c r="QCA256" s="3" t="s">
        <v>3249</v>
      </c>
      <c r="QCC256" s="3" t="s">
        <v>3249</v>
      </c>
      <c r="QCE256" s="3" t="s">
        <v>3249</v>
      </c>
      <c r="QCG256" s="3" t="s">
        <v>3249</v>
      </c>
      <c r="QCI256" s="3" t="s">
        <v>3249</v>
      </c>
      <c r="QCK256" s="3" t="s">
        <v>3249</v>
      </c>
      <c r="QCM256" s="3" t="s">
        <v>3249</v>
      </c>
      <c r="QCO256" s="3" t="s">
        <v>3249</v>
      </c>
      <c r="QCQ256" s="3" t="s">
        <v>3249</v>
      </c>
      <c r="QCS256" s="3" t="s">
        <v>3249</v>
      </c>
      <c r="QCU256" s="3" t="s">
        <v>3249</v>
      </c>
      <c r="QCW256" s="3" t="s">
        <v>3249</v>
      </c>
      <c r="QCY256" s="3" t="s">
        <v>3249</v>
      </c>
      <c r="QDA256" s="3" t="s">
        <v>3249</v>
      </c>
      <c r="QDC256" s="3" t="s">
        <v>3249</v>
      </c>
      <c r="QDE256" s="3" t="s">
        <v>3249</v>
      </c>
      <c r="QDG256" s="3" t="s">
        <v>3249</v>
      </c>
      <c r="QDI256" s="3" t="s">
        <v>3249</v>
      </c>
      <c r="QDK256" s="3" t="s">
        <v>3249</v>
      </c>
      <c r="QDM256" s="3" t="s">
        <v>3249</v>
      </c>
      <c r="QDO256" s="3" t="s">
        <v>3249</v>
      </c>
      <c r="QDQ256" s="3" t="s">
        <v>3249</v>
      </c>
      <c r="QDS256" s="3" t="s">
        <v>3249</v>
      </c>
      <c r="QDU256" s="3" t="s">
        <v>3249</v>
      </c>
      <c r="QDW256" s="3" t="s">
        <v>3249</v>
      </c>
      <c r="QDY256" s="3" t="s">
        <v>3249</v>
      </c>
      <c r="QEA256" s="3" t="s">
        <v>3249</v>
      </c>
      <c r="QEC256" s="3" t="s">
        <v>3249</v>
      </c>
      <c r="QEE256" s="3" t="s">
        <v>3249</v>
      </c>
      <c r="QEG256" s="3" t="s">
        <v>3249</v>
      </c>
      <c r="QEI256" s="3" t="s">
        <v>3249</v>
      </c>
      <c r="QEK256" s="3" t="s">
        <v>3249</v>
      </c>
      <c r="QEM256" s="3" t="s">
        <v>3249</v>
      </c>
      <c r="QEO256" s="3" t="s">
        <v>3249</v>
      </c>
      <c r="QEQ256" s="3" t="s">
        <v>3249</v>
      </c>
      <c r="QES256" s="3" t="s">
        <v>3249</v>
      </c>
      <c r="QEU256" s="3" t="s">
        <v>3249</v>
      </c>
      <c r="QEW256" s="3" t="s">
        <v>3249</v>
      </c>
      <c r="QEY256" s="3" t="s">
        <v>3249</v>
      </c>
      <c r="QFA256" s="3" t="s">
        <v>3249</v>
      </c>
      <c r="QFC256" s="3" t="s">
        <v>3249</v>
      </c>
      <c r="QFE256" s="3" t="s">
        <v>3249</v>
      </c>
      <c r="QFG256" s="3" t="s">
        <v>3249</v>
      </c>
      <c r="QFI256" s="3" t="s">
        <v>3249</v>
      </c>
      <c r="QFK256" s="3" t="s">
        <v>3249</v>
      </c>
      <c r="QFM256" s="3" t="s">
        <v>3249</v>
      </c>
      <c r="QFO256" s="3" t="s">
        <v>3249</v>
      </c>
      <c r="QFQ256" s="3" t="s">
        <v>3249</v>
      </c>
      <c r="QFS256" s="3" t="s">
        <v>3249</v>
      </c>
      <c r="QFU256" s="3" t="s">
        <v>3249</v>
      </c>
      <c r="QFW256" s="3" t="s">
        <v>3249</v>
      </c>
      <c r="QFY256" s="3" t="s">
        <v>3249</v>
      </c>
      <c r="QGA256" s="3" t="s">
        <v>3249</v>
      </c>
      <c r="QGC256" s="3" t="s">
        <v>3249</v>
      </c>
      <c r="QGE256" s="3" t="s">
        <v>3249</v>
      </c>
      <c r="QGG256" s="3" t="s">
        <v>3249</v>
      </c>
      <c r="QGI256" s="3" t="s">
        <v>3249</v>
      </c>
      <c r="QGK256" s="3" t="s">
        <v>3249</v>
      </c>
      <c r="QGM256" s="3" t="s">
        <v>3249</v>
      </c>
      <c r="QGO256" s="3" t="s">
        <v>3249</v>
      </c>
      <c r="QGQ256" s="3" t="s">
        <v>3249</v>
      </c>
      <c r="QGS256" s="3" t="s">
        <v>3249</v>
      </c>
      <c r="QGU256" s="3" t="s">
        <v>3249</v>
      </c>
      <c r="QGW256" s="3" t="s">
        <v>3249</v>
      </c>
      <c r="QGY256" s="3" t="s">
        <v>3249</v>
      </c>
      <c r="QHA256" s="3" t="s">
        <v>3249</v>
      </c>
      <c r="QHC256" s="3" t="s">
        <v>3249</v>
      </c>
      <c r="QHE256" s="3" t="s">
        <v>3249</v>
      </c>
      <c r="QHG256" s="3" t="s">
        <v>3249</v>
      </c>
      <c r="QHI256" s="3" t="s">
        <v>3249</v>
      </c>
      <c r="QHK256" s="3" t="s">
        <v>3249</v>
      </c>
      <c r="QHM256" s="3" t="s">
        <v>3249</v>
      </c>
      <c r="QHO256" s="3" t="s">
        <v>3249</v>
      </c>
      <c r="QHQ256" s="3" t="s">
        <v>3249</v>
      </c>
      <c r="QHS256" s="3" t="s">
        <v>3249</v>
      </c>
      <c r="QHU256" s="3" t="s">
        <v>3249</v>
      </c>
      <c r="QHW256" s="3" t="s">
        <v>3249</v>
      </c>
      <c r="QHY256" s="3" t="s">
        <v>3249</v>
      </c>
      <c r="QIA256" s="3" t="s">
        <v>3249</v>
      </c>
      <c r="QIC256" s="3" t="s">
        <v>3249</v>
      </c>
      <c r="QIE256" s="3" t="s">
        <v>3249</v>
      </c>
      <c r="QIG256" s="3" t="s">
        <v>3249</v>
      </c>
      <c r="QII256" s="3" t="s">
        <v>3249</v>
      </c>
      <c r="QIK256" s="3" t="s">
        <v>3249</v>
      </c>
      <c r="QIM256" s="3" t="s">
        <v>3249</v>
      </c>
      <c r="QIO256" s="3" t="s">
        <v>3249</v>
      </c>
      <c r="QIQ256" s="3" t="s">
        <v>3249</v>
      </c>
      <c r="QIS256" s="3" t="s">
        <v>3249</v>
      </c>
      <c r="QIU256" s="3" t="s">
        <v>3249</v>
      </c>
      <c r="QIW256" s="3" t="s">
        <v>3249</v>
      </c>
      <c r="QIY256" s="3" t="s">
        <v>3249</v>
      </c>
      <c r="QJA256" s="3" t="s">
        <v>3249</v>
      </c>
      <c r="QJC256" s="3" t="s">
        <v>3249</v>
      </c>
      <c r="QJE256" s="3" t="s">
        <v>3249</v>
      </c>
      <c r="QJG256" s="3" t="s">
        <v>3249</v>
      </c>
      <c r="QJI256" s="3" t="s">
        <v>3249</v>
      </c>
      <c r="QJK256" s="3" t="s">
        <v>3249</v>
      </c>
      <c r="QJM256" s="3" t="s">
        <v>3249</v>
      </c>
      <c r="QJO256" s="3" t="s">
        <v>3249</v>
      </c>
      <c r="QJQ256" s="3" t="s">
        <v>3249</v>
      </c>
      <c r="QJS256" s="3" t="s">
        <v>3249</v>
      </c>
      <c r="QJU256" s="3" t="s">
        <v>3249</v>
      </c>
      <c r="QJW256" s="3" t="s">
        <v>3249</v>
      </c>
      <c r="QJY256" s="3" t="s">
        <v>3249</v>
      </c>
      <c r="QKA256" s="3" t="s">
        <v>3249</v>
      </c>
      <c r="QKC256" s="3" t="s">
        <v>3249</v>
      </c>
      <c r="QKE256" s="3" t="s">
        <v>3249</v>
      </c>
      <c r="QKG256" s="3" t="s">
        <v>3249</v>
      </c>
      <c r="QKI256" s="3" t="s">
        <v>3249</v>
      </c>
      <c r="QKK256" s="3" t="s">
        <v>3249</v>
      </c>
      <c r="QKM256" s="3" t="s">
        <v>3249</v>
      </c>
      <c r="QKO256" s="3" t="s">
        <v>3249</v>
      </c>
      <c r="QKQ256" s="3" t="s">
        <v>3249</v>
      </c>
      <c r="QKS256" s="3" t="s">
        <v>3249</v>
      </c>
      <c r="QKU256" s="3" t="s">
        <v>3249</v>
      </c>
      <c r="QKW256" s="3" t="s">
        <v>3249</v>
      </c>
      <c r="QKY256" s="3" t="s">
        <v>3249</v>
      </c>
      <c r="QLA256" s="3" t="s">
        <v>3249</v>
      </c>
      <c r="QLC256" s="3" t="s">
        <v>3249</v>
      </c>
      <c r="QLE256" s="3" t="s">
        <v>3249</v>
      </c>
      <c r="QLG256" s="3" t="s">
        <v>3249</v>
      </c>
      <c r="QLI256" s="3" t="s">
        <v>3249</v>
      </c>
      <c r="QLK256" s="3" t="s">
        <v>3249</v>
      </c>
      <c r="QLM256" s="3" t="s">
        <v>3249</v>
      </c>
      <c r="QLO256" s="3" t="s">
        <v>3249</v>
      </c>
      <c r="QLQ256" s="3" t="s">
        <v>3249</v>
      </c>
      <c r="QLS256" s="3" t="s">
        <v>3249</v>
      </c>
      <c r="QLU256" s="3" t="s">
        <v>3249</v>
      </c>
      <c r="QLW256" s="3" t="s">
        <v>3249</v>
      </c>
      <c r="QLY256" s="3" t="s">
        <v>3249</v>
      </c>
      <c r="QMA256" s="3" t="s">
        <v>3249</v>
      </c>
      <c r="QMC256" s="3" t="s">
        <v>3249</v>
      </c>
      <c r="QME256" s="3" t="s">
        <v>3249</v>
      </c>
      <c r="QMG256" s="3" t="s">
        <v>3249</v>
      </c>
      <c r="QMI256" s="3" t="s">
        <v>3249</v>
      </c>
      <c r="QMK256" s="3" t="s">
        <v>3249</v>
      </c>
      <c r="QMM256" s="3" t="s">
        <v>3249</v>
      </c>
      <c r="QMO256" s="3" t="s">
        <v>3249</v>
      </c>
      <c r="QMQ256" s="3" t="s">
        <v>3249</v>
      </c>
      <c r="QMS256" s="3" t="s">
        <v>3249</v>
      </c>
      <c r="QMU256" s="3" t="s">
        <v>3249</v>
      </c>
      <c r="QMW256" s="3" t="s">
        <v>3249</v>
      </c>
      <c r="QMY256" s="3" t="s">
        <v>3249</v>
      </c>
      <c r="QNA256" s="3" t="s">
        <v>3249</v>
      </c>
      <c r="QNC256" s="3" t="s">
        <v>3249</v>
      </c>
      <c r="QNE256" s="3" t="s">
        <v>3249</v>
      </c>
      <c r="QNG256" s="3" t="s">
        <v>3249</v>
      </c>
      <c r="QNI256" s="3" t="s">
        <v>3249</v>
      </c>
      <c r="QNK256" s="3" t="s">
        <v>3249</v>
      </c>
      <c r="QNM256" s="3" t="s">
        <v>3249</v>
      </c>
      <c r="QNO256" s="3" t="s">
        <v>3249</v>
      </c>
      <c r="QNQ256" s="3" t="s">
        <v>3249</v>
      </c>
      <c r="QNS256" s="3" t="s">
        <v>3249</v>
      </c>
      <c r="QNU256" s="3" t="s">
        <v>3249</v>
      </c>
      <c r="QNW256" s="3" t="s">
        <v>3249</v>
      </c>
      <c r="QNY256" s="3" t="s">
        <v>3249</v>
      </c>
      <c r="QOA256" s="3" t="s">
        <v>3249</v>
      </c>
      <c r="QOC256" s="3" t="s">
        <v>3249</v>
      </c>
      <c r="QOE256" s="3" t="s">
        <v>3249</v>
      </c>
      <c r="QOG256" s="3" t="s">
        <v>3249</v>
      </c>
      <c r="QOI256" s="3" t="s">
        <v>3249</v>
      </c>
      <c r="QOK256" s="3" t="s">
        <v>3249</v>
      </c>
      <c r="QOM256" s="3" t="s">
        <v>3249</v>
      </c>
      <c r="QOO256" s="3" t="s">
        <v>3249</v>
      </c>
      <c r="QOQ256" s="3" t="s">
        <v>3249</v>
      </c>
      <c r="QOS256" s="3" t="s">
        <v>3249</v>
      </c>
      <c r="QOU256" s="3" t="s">
        <v>3249</v>
      </c>
      <c r="QOW256" s="3" t="s">
        <v>3249</v>
      </c>
      <c r="QOY256" s="3" t="s">
        <v>3249</v>
      </c>
      <c r="QPA256" s="3" t="s">
        <v>3249</v>
      </c>
      <c r="QPC256" s="3" t="s">
        <v>3249</v>
      </c>
      <c r="QPE256" s="3" t="s">
        <v>3249</v>
      </c>
      <c r="QPG256" s="3" t="s">
        <v>3249</v>
      </c>
      <c r="QPI256" s="3" t="s">
        <v>3249</v>
      </c>
      <c r="QPK256" s="3" t="s">
        <v>3249</v>
      </c>
      <c r="QPM256" s="3" t="s">
        <v>3249</v>
      </c>
      <c r="QPO256" s="3" t="s">
        <v>3249</v>
      </c>
      <c r="QPQ256" s="3" t="s">
        <v>3249</v>
      </c>
      <c r="QPS256" s="3" t="s">
        <v>3249</v>
      </c>
      <c r="QPU256" s="3" t="s">
        <v>3249</v>
      </c>
      <c r="QPW256" s="3" t="s">
        <v>3249</v>
      </c>
      <c r="QPY256" s="3" t="s">
        <v>3249</v>
      </c>
      <c r="QQA256" s="3" t="s">
        <v>3249</v>
      </c>
      <c r="QQC256" s="3" t="s">
        <v>3249</v>
      </c>
      <c r="QQE256" s="3" t="s">
        <v>3249</v>
      </c>
      <c r="QQG256" s="3" t="s">
        <v>3249</v>
      </c>
      <c r="QQI256" s="3" t="s">
        <v>3249</v>
      </c>
      <c r="QQK256" s="3" t="s">
        <v>3249</v>
      </c>
      <c r="QQM256" s="3" t="s">
        <v>3249</v>
      </c>
      <c r="QQO256" s="3" t="s">
        <v>3249</v>
      </c>
      <c r="QQQ256" s="3" t="s">
        <v>3249</v>
      </c>
      <c r="QQS256" s="3" t="s">
        <v>3249</v>
      </c>
      <c r="QQU256" s="3" t="s">
        <v>3249</v>
      </c>
      <c r="QQW256" s="3" t="s">
        <v>3249</v>
      </c>
      <c r="QQY256" s="3" t="s">
        <v>3249</v>
      </c>
      <c r="QRA256" s="3" t="s">
        <v>3249</v>
      </c>
      <c r="QRC256" s="3" t="s">
        <v>3249</v>
      </c>
      <c r="QRE256" s="3" t="s">
        <v>3249</v>
      </c>
      <c r="QRG256" s="3" t="s">
        <v>3249</v>
      </c>
      <c r="QRI256" s="3" t="s">
        <v>3249</v>
      </c>
      <c r="QRK256" s="3" t="s">
        <v>3249</v>
      </c>
      <c r="QRM256" s="3" t="s">
        <v>3249</v>
      </c>
      <c r="QRO256" s="3" t="s">
        <v>3249</v>
      </c>
      <c r="QRQ256" s="3" t="s">
        <v>3249</v>
      </c>
      <c r="QRS256" s="3" t="s">
        <v>3249</v>
      </c>
      <c r="QRU256" s="3" t="s">
        <v>3249</v>
      </c>
      <c r="QRW256" s="3" t="s">
        <v>3249</v>
      </c>
      <c r="QRY256" s="3" t="s">
        <v>3249</v>
      </c>
      <c r="QSA256" s="3" t="s">
        <v>3249</v>
      </c>
      <c r="QSC256" s="3" t="s">
        <v>3249</v>
      </c>
      <c r="QSE256" s="3" t="s">
        <v>3249</v>
      </c>
      <c r="QSG256" s="3" t="s">
        <v>3249</v>
      </c>
      <c r="QSI256" s="3" t="s">
        <v>3249</v>
      </c>
      <c r="QSK256" s="3" t="s">
        <v>3249</v>
      </c>
      <c r="QSM256" s="3" t="s">
        <v>3249</v>
      </c>
      <c r="QSO256" s="3" t="s">
        <v>3249</v>
      </c>
      <c r="QSQ256" s="3" t="s">
        <v>3249</v>
      </c>
      <c r="QSS256" s="3" t="s">
        <v>3249</v>
      </c>
      <c r="QSU256" s="3" t="s">
        <v>3249</v>
      </c>
      <c r="QSW256" s="3" t="s">
        <v>3249</v>
      </c>
      <c r="QSY256" s="3" t="s">
        <v>3249</v>
      </c>
      <c r="QTA256" s="3" t="s">
        <v>3249</v>
      </c>
      <c r="QTC256" s="3" t="s">
        <v>3249</v>
      </c>
      <c r="QTE256" s="3" t="s">
        <v>3249</v>
      </c>
      <c r="QTG256" s="3" t="s">
        <v>3249</v>
      </c>
      <c r="QTI256" s="3" t="s">
        <v>3249</v>
      </c>
      <c r="QTK256" s="3" t="s">
        <v>3249</v>
      </c>
      <c r="QTM256" s="3" t="s">
        <v>3249</v>
      </c>
      <c r="QTO256" s="3" t="s">
        <v>3249</v>
      </c>
      <c r="QTQ256" s="3" t="s">
        <v>3249</v>
      </c>
      <c r="QTS256" s="3" t="s">
        <v>3249</v>
      </c>
      <c r="QTU256" s="3" t="s">
        <v>3249</v>
      </c>
      <c r="QTW256" s="3" t="s">
        <v>3249</v>
      </c>
      <c r="QTY256" s="3" t="s">
        <v>3249</v>
      </c>
      <c r="QUA256" s="3" t="s">
        <v>3249</v>
      </c>
      <c r="QUC256" s="3" t="s">
        <v>3249</v>
      </c>
      <c r="QUE256" s="3" t="s">
        <v>3249</v>
      </c>
      <c r="QUG256" s="3" t="s">
        <v>3249</v>
      </c>
      <c r="QUI256" s="3" t="s">
        <v>3249</v>
      </c>
      <c r="QUK256" s="3" t="s">
        <v>3249</v>
      </c>
      <c r="QUM256" s="3" t="s">
        <v>3249</v>
      </c>
      <c r="QUO256" s="3" t="s">
        <v>3249</v>
      </c>
      <c r="QUQ256" s="3" t="s">
        <v>3249</v>
      </c>
      <c r="QUS256" s="3" t="s">
        <v>3249</v>
      </c>
      <c r="QUU256" s="3" t="s">
        <v>3249</v>
      </c>
      <c r="QUW256" s="3" t="s">
        <v>3249</v>
      </c>
      <c r="QUY256" s="3" t="s">
        <v>3249</v>
      </c>
      <c r="QVA256" s="3" t="s">
        <v>3249</v>
      </c>
      <c r="QVC256" s="3" t="s">
        <v>3249</v>
      </c>
      <c r="QVE256" s="3" t="s">
        <v>3249</v>
      </c>
      <c r="QVG256" s="3" t="s">
        <v>3249</v>
      </c>
      <c r="QVI256" s="3" t="s">
        <v>3249</v>
      </c>
      <c r="QVK256" s="3" t="s">
        <v>3249</v>
      </c>
      <c r="QVM256" s="3" t="s">
        <v>3249</v>
      </c>
      <c r="QVO256" s="3" t="s">
        <v>3249</v>
      </c>
      <c r="QVQ256" s="3" t="s">
        <v>3249</v>
      </c>
      <c r="QVS256" s="3" t="s">
        <v>3249</v>
      </c>
      <c r="QVU256" s="3" t="s">
        <v>3249</v>
      </c>
      <c r="QVW256" s="3" t="s">
        <v>3249</v>
      </c>
      <c r="QVY256" s="3" t="s">
        <v>3249</v>
      </c>
      <c r="QWA256" s="3" t="s">
        <v>3249</v>
      </c>
      <c r="QWC256" s="3" t="s">
        <v>3249</v>
      </c>
      <c r="QWE256" s="3" t="s">
        <v>3249</v>
      </c>
      <c r="QWG256" s="3" t="s">
        <v>3249</v>
      </c>
      <c r="QWI256" s="3" t="s">
        <v>3249</v>
      </c>
      <c r="QWK256" s="3" t="s">
        <v>3249</v>
      </c>
      <c r="QWM256" s="3" t="s">
        <v>3249</v>
      </c>
      <c r="QWO256" s="3" t="s">
        <v>3249</v>
      </c>
      <c r="QWQ256" s="3" t="s">
        <v>3249</v>
      </c>
      <c r="QWS256" s="3" t="s">
        <v>3249</v>
      </c>
      <c r="QWU256" s="3" t="s">
        <v>3249</v>
      </c>
      <c r="QWW256" s="3" t="s">
        <v>3249</v>
      </c>
      <c r="QWY256" s="3" t="s">
        <v>3249</v>
      </c>
      <c r="QXA256" s="3" t="s">
        <v>3249</v>
      </c>
      <c r="QXC256" s="3" t="s">
        <v>3249</v>
      </c>
      <c r="QXE256" s="3" t="s">
        <v>3249</v>
      </c>
      <c r="QXG256" s="3" t="s">
        <v>3249</v>
      </c>
      <c r="QXI256" s="3" t="s">
        <v>3249</v>
      </c>
      <c r="QXK256" s="3" t="s">
        <v>3249</v>
      </c>
      <c r="QXM256" s="3" t="s">
        <v>3249</v>
      </c>
      <c r="QXO256" s="3" t="s">
        <v>3249</v>
      </c>
      <c r="QXQ256" s="3" t="s">
        <v>3249</v>
      </c>
      <c r="QXS256" s="3" t="s">
        <v>3249</v>
      </c>
      <c r="QXU256" s="3" t="s">
        <v>3249</v>
      </c>
      <c r="QXW256" s="3" t="s">
        <v>3249</v>
      </c>
      <c r="QXY256" s="3" t="s">
        <v>3249</v>
      </c>
      <c r="QYA256" s="3" t="s">
        <v>3249</v>
      </c>
      <c r="QYC256" s="3" t="s">
        <v>3249</v>
      </c>
      <c r="QYE256" s="3" t="s">
        <v>3249</v>
      </c>
      <c r="QYG256" s="3" t="s">
        <v>3249</v>
      </c>
      <c r="QYI256" s="3" t="s">
        <v>3249</v>
      </c>
      <c r="QYK256" s="3" t="s">
        <v>3249</v>
      </c>
      <c r="QYM256" s="3" t="s">
        <v>3249</v>
      </c>
      <c r="QYO256" s="3" t="s">
        <v>3249</v>
      </c>
      <c r="QYQ256" s="3" t="s">
        <v>3249</v>
      </c>
      <c r="QYS256" s="3" t="s">
        <v>3249</v>
      </c>
      <c r="QYU256" s="3" t="s">
        <v>3249</v>
      </c>
      <c r="QYW256" s="3" t="s">
        <v>3249</v>
      </c>
      <c r="QYY256" s="3" t="s">
        <v>3249</v>
      </c>
      <c r="QZA256" s="3" t="s">
        <v>3249</v>
      </c>
      <c r="QZC256" s="3" t="s">
        <v>3249</v>
      </c>
      <c r="QZE256" s="3" t="s">
        <v>3249</v>
      </c>
      <c r="QZG256" s="3" t="s">
        <v>3249</v>
      </c>
      <c r="QZI256" s="3" t="s">
        <v>3249</v>
      </c>
      <c r="QZK256" s="3" t="s">
        <v>3249</v>
      </c>
      <c r="QZM256" s="3" t="s">
        <v>3249</v>
      </c>
      <c r="QZO256" s="3" t="s">
        <v>3249</v>
      </c>
      <c r="QZQ256" s="3" t="s">
        <v>3249</v>
      </c>
      <c r="QZS256" s="3" t="s">
        <v>3249</v>
      </c>
      <c r="QZU256" s="3" t="s">
        <v>3249</v>
      </c>
      <c r="QZW256" s="3" t="s">
        <v>3249</v>
      </c>
      <c r="QZY256" s="3" t="s">
        <v>3249</v>
      </c>
      <c r="RAA256" s="3" t="s">
        <v>3249</v>
      </c>
      <c r="RAC256" s="3" t="s">
        <v>3249</v>
      </c>
      <c r="RAE256" s="3" t="s">
        <v>3249</v>
      </c>
      <c r="RAG256" s="3" t="s">
        <v>3249</v>
      </c>
      <c r="RAI256" s="3" t="s">
        <v>3249</v>
      </c>
      <c r="RAK256" s="3" t="s">
        <v>3249</v>
      </c>
      <c r="RAM256" s="3" t="s">
        <v>3249</v>
      </c>
      <c r="RAO256" s="3" t="s">
        <v>3249</v>
      </c>
      <c r="RAQ256" s="3" t="s">
        <v>3249</v>
      </c>
      <c r="RAS256" s="3" t="s">
        <v>3249</v>
      </c>
      <c r="RAU256" s="3" t="s">
        <v>3249</v>
      </c>
      <c r="RAW256" s="3" t="s">
        <v>3249</v>
      </c>
      <c r="RAY256" s="3" t="s">
        <v>3249</v>
      </c>
      <c r="RBA256" s="3" t="s">
        <v>3249</v>
      </c>
      <c r="RBC256" s="3" t="s">
        <v>3249</v>
      </c>
      <c r="RBE256" s="3" t="s">
        <v>3249</v>
      </c>
      <c r="RBG256" s="3" t="s">
        <v>3249</v>
      </c>
      <c r="RBI256" s="3" t="s">
        <v>3249</v>
      </c>
      <c r="RBK256" s="3" t="s">
        <v>3249</v>
      </c>
      <c r="RBM256" s="3" t="s">
        <v>3249</v>
      </c>
      <c r="RBO256" s="3" t="s">
        <v>3249</v>
      </c>
      <c r="RBQ256" s="3" t="s">
        <v>3249</v>
      </c>
      <c r="RBS256" s="3" t="s">
        <v>3249</v>
      </c>
      <c r="RBU256" s="3" t="s">
        <v>3249</v>
      </c>
      <c r="RBW256" s="3" t="s">
        <v>3249</v>
      </c>
      <c r="RBY256" s="3" t="s">
        <v>3249</v>
      </c>
      <c r="RCA256" s="3" t="s">
        <v>3249</v>
      </c>
      <c r="RCC256" s="3" t="s">
        <v>3249</v>
      </c>
      <c r="RCE256" s="3" t="s">
        <v>3249</v>
      </c>
      <c r="RCG256" s="3" t="s">
        <v>3249</v>
      </c>
      <c r="RCI256" s="3" t="s">
        <v>3249</v>
      </c>
      <c r="RCK256" s="3" t="s">
        <v>3249</v>
      </c>
      <c r="RCM256" s="3" t="s">
        <v>3249</v>
      </c>
      <c r="RCO256" s="3" t="s">
        <v>3249</v>
      </c>
      <c r="RCQ256" s="3" t="s">
        <v>3249</v>
      </c>
      <c r="RCS256" s="3" t="s">
        <v>3249</v>
      </c>
      <c r="RCU256" s="3" t="s">
        <v>3249</v>
      </c>
      <c r="RCW256" s="3" t="s">
        <v>3249</v>
      </c>
      <c r="RCY256" s="3" t="s">
        <v>3249</v>
      </c>
      <c r="RDA256" s="3" t="s">
        <v>3249</v>
      </c>
      <c r="RDC256" s="3" t="s">
        <v>3249</v>
      </c>
      <c r="RDE256" s="3" t="s">
        <v>3249</v>
      </c>
      <c r="RDG256" s="3" t="s">
        <v>3249</v>
      </c>
      <c r="RDI256" s="3" t="s">
        <v>3249</v>
      </c>
      <c r="RDK256" s="3" t="s">
        <v>3249</v>
      </c>
      <c r="RDM256" s="3" t="s">
        <v>3249</v>
      </c>
      <c r="RDO256" s="3" t="s">
        <v>3249</v>
      </c>
      <c r="RDQ256" s="3" t="s">
        <v>3249</v>
      </c>
      <c r="RDS256" s="3" t="s">
        <v>3249</v>
      </c>
      <c r="RDU256" s="3" t="s">
        <v>3249</v>
      </c>
      <c r="RDW256" s="3" t="s">
        <v>3249</v>
      </c>
      <c r="RDY256" s="3" t="s">
        <v>3249</v>
      </c>
      <c r="REA256" s="3" t="s">
        <v>3249</v>
      </c>
      <c r="REC256" s="3" t="s">
        <v>3249</v>
      </c>
      <c r="REE256" s="3" t="s">
        <v>3249</v>
      </c>
      <c r="REG256" s="3" t="s">
        <v>3249</v>
      </c>
      <c r="REI256" s="3" t="s">
        <v>3249</v>
      </c>
      <c r="REK256" s="3" t="s">
        <v>3249</v>
      </c>
      <c r="REM256" s="3" t="s">
        <v>3249</v>
      </c>
      <c r="REO256" s="3" t="s">
        <v>3249</v>
      </c>
      <c r="REQ256" s="3" t="s">
        <v>3249</v>
      </c>
      <c r="RES256" s="3" t="s">
        <v>3249</v>
      </c>
      <c r="REU256" s="3" t="s">
        <v>3249</v>
      </c>
      <c r="REW256" s="3" t="s">
        <v>3249</v>
      </c>
      <c r="REY256" s="3" t="s">
        <v>3249</v>
      </c>
      <c r="RFA256" s="3" t="s">
        <v>3249</v>
      </c>
      <c r="RFC256" s="3" t="s">
        <v>3249</v>
      </c>
      <c r="RFE256" s="3" t="s">
        <v>3249</v>
      </c>
      <c r="RFG256" s="3" t="s">
        <v>3249</v>
      </c>
      <c r="RFI256" s="3" t="s">
        <v>3249</v>
      </c>
      <c r="RFK256" s="3" t="s">
        <v>3249</v>
      </c>
      <c r="RFM256" s="3" t="s">
        <v>3249</v>
      </c>
      <c r="RFO256" s="3" t="s">
        <v>3249</v>
      </c>
      <c r="RFQ256" s="3" t="s">
        <v>3249</v>
      </c>
      <c r="RFS256" s="3" t="s">
        <v>3249</v>
      </c>
      <c r="RFU256" s="3" t="s">
        <v>3249</v>
      </c>
      <c r="RFW256" s="3" t="s">
        <v>3249</v>
      </c>
      <c r="RFY256" s="3" t="s">
        <v>3249</v>
      </c>
      <c r="RGA256" s="3" t="s">
        <v>3249</v>
      </c>
      <c r="RGC256" s="3" t="s">
        <v>3249</v>
      </c>
      <c r="RGE256" s="3" t="s">
        <v>3249</v>
      </c>
      <c r="RGG256" s="3" t="s">
        <v>3249</v>
      </c>
      <c r="RGI256" s="3" t="s">
        <v>3249</v>
      </c>
      <c r="RGK256" s="3" t="s">
        <v>3249</v>
      </c>
      <c r="RGM256" s="3" t="s">
        <v>3249</v>
      </c>
      <c r="RGO256" s="3" t="s">
        <v>3249</v>
      </c>
      <c r="RGQ256" s="3" t="s">
        <v>3249</v>
      </c>
      <c r="RGS256" s="3" t="s">
        <v>3249</v>
      </c>
      <c r="RGU256" s="3" t="s">
        <v>3249</v>
      </c>
      <c r="RGW256" s="3" t="s">
        <v>3249</v>
      </c>
      <c r="RGY256" s="3" t="s">
        <v>3249</v>
      </c>
      <c r="RHA256" s="3" t="s">
        <v>3249</v>
      </c>
      <c r="RHC256" s="3" t="s">
        <v>3249</v>
      </c>
      <c r="RHE256" s="3" t="s">
        <v>3249</v>
      </c>
      <c r="RHG256" s="3" t="s">
        <v>3249</v>
      </c>
      <c r="RHI256" s="3" t="s">
        <v>3249</v>
      </c>
      <c r="RHK256" s="3" t="s">
        <v>3249</v>
      </c>
      <c r="RHM256" s="3" t="s">
        <v>3249</v>
      </c>
      <c r="RHO256" s="3" t="s">
        <v>3249</v>
      </c>
      <c r="RHQ256" s="3" t="s">
        <v>3249</v>
      </c>
      <c r="RHS256" s="3" t="s">
        <v>3249</v>
      </c>
      <c r="RHU256" s="3" t="s">
        <v>3249</v>
      </c>
      <c r="RHW256" s="3" t="s">
        <v>3249</v>
      </c>
      <c r="RHY256" s="3" t="s">
        <v>3249</v>
      </c>
      <c r="RIA256" s="3" t="s">
        <v>3249</v>
      </c>
      <c r="RIC256" s="3" t="s">
        <v>3249</v>
      </c>
      <c r="RIE256" s="3" t="s">
        <v>3249</v>
      </c>
      <c r="RIG256" s="3" t="s">
        <v>3249</v>
      </c>
      <c r="RII256" s="3" t="s">
        <v>3249</v>
      </c>
      <c r="RIK256" s="3" t="s">
        <v>3249</v>
      </c>
      <c r="RIM256" s="3" t="s">
        <v>3249</v>
      </c>
      <c r="RIO256" s="3" t="s">
        <v>3249</v>
      </c>
      <c r="RIQ256" s="3" t="s">
        <v>3249</v>
      </c>
      <c r="RIS256" s="3" t="s">
        <v>3249</v>
      </c>
      <c r="RIU256" s="3" t="s">
        <v>3249</v>
      </c>
      <c r="RIW256" s="3" t="s">
        <v>3249</v>
      </c>
      <c r="RIY256" s="3" t="s">
        <v>3249</v>
      </c>
      <c r="RJA256" s="3" t="s">
        <v>3249</v>
      </c>
      <c r="RJC256" s="3" t="s">
        <v>3249</v>
      </c>
      <c r="RJE256" s="3" t="s">
        <v>3249</v>
      </c>
      <c r="RJG256" s="3" t="s">
        <v>3249</v>
      </c>
      <c r="RJI256" s="3" t="s">
        <v>3249</v>
      </c>
      <c r="RJK256" s="3" t="s">
        <v>3249</v>
      </c>
      <c r="RJM256" s="3" t="s">
        <v>3249</v>
      </c>
      <c r="RJO256" s="3" t="s">
        <v>3249</v>
      </c>
      <c r="RJQ256" s="3" t="s">
        <v>3249</v>
      </c>
      <c r="RJS256" s="3" t="s">
        <v>3249</v>
      </c>
      <c r="RJU256" s="3" t="s">
        <v>3249</v>
      </c>
      <c r="RJW256" s="3" t="s">
        <v>3249</v>
      </c>
      <c r="RJY256" s="3" t="s">
        <v>3249</v>
      </c>
      <c r="RKA256" s="3" t="s">
        <v>3249</v>
      </c>
      <c r="RKC256" s="3" t="s">
        <v>3249</v>
      </c>
      <c r="RKE256" s="3" t="s">
        <v>3249</v>
      </c>
      <c r="RKG256" s="3" t="s">
        <v>3249</v>
      </c>
      <c r="RKI256" s="3" t="s">
        <v>3249</v>
      </c>
      <c r="RKK256" s="3" t="s">
        <v>3249</v>
      </c>
      <c r="RKM256" s="3" t="s">
        <v>3249</v>
      </c>
      <c r="RKO256" s="3" t="s">
        <v>3249</v>
      </c>
      <c r="RKQ256" s="3" t="s">
        <v>3249</v>
      </c>
      <c r="RKS256" s="3" t="s">
        <v>3249</v>
      </c>
      <c r="RKU256" s="3" t="s">
        <v>3249</v>
      </c>
      <c r="RKW256" s="3" t="s">
        <v>3249</v>
      </c>
      <c r="RKY256" s="3" t="s">
        <v>3249</v>
      </c>
      <c r="RLA256" s="3" t="s">
        <v>3249</v>
      </c>
      <c r="RLC256" s="3" t="s">
        <v>3249</v>
      </c>
      <c r="RLE256" s="3" t="s">
        <v>3249</v>
      </c>
      <c r="RLG256" s="3" t="s">
        <v>3249</v>
      </c>
      <c r="RLI256" s="3" t="s">
        <v>3249</v>
      </c>
      <c r="RLK256" s="3" t="s">
        <v>3249</v>
      </c>
      <c r="RLM256" s="3" t="s">
        <v>3249</v>
      </c>
      <c r="RLO256" s="3" t="s">
        <v>3249</v>
      </c>
      <c r="RLQ256" s="3" t="s">
        <v>3249</v>
      </c>
      <c r="RLS256" s="3" t="s">
        <v>3249</v>
      </c>
      <c r="RLU256" s="3" t="s">
        <v>3249</v>
      </c>
      <c r="RLW256" s="3" t="s">
        <v>3249</v>
      </c>
      <c r="RLY256" s="3" t="s">
        <v>3249</v>
      </c>
      <c r="RMA256" s="3" t="s">
        <v>3249</v>
      </c>
      <c r="RMC256" s="3" t="s">
        <v>3249</v>
      </c>
      <c r="RME256" s="3" t="s">
        <v>3249</v>
      </c>
      <c r="RMG256" s="3" t="s">
        <v>3249</v>
      </c>
      <c r="RMI256" s="3" t="s">
        <v>3249</v>
      </c>
      <c r="RMK256" s="3" t="s">
        <v>3249</v>
      </c>
      <c r="RMM256" s="3" t="s">
        <v>3249</v>
      </c>
      <c r="RMO256" s="3" t="s">
        <v>3249</v>
      </c>
      <c r="RMQ256" s="3" t="s">
        <v>3249</v>
      </c>
      <c r="RMS256" s="3" t="s">
        <v>3249</v>
      </c>
      <c r="RMU256" s="3" t="s">
        <v>3249</v>
      </c>
      <c r="RMW256" s="3" t="s">
        <v>3249</v>
      </c>
      <c r="RMY256" s="3" t="s">
        <v>3249</v>
      </c>
      <c r="RNA256" s="3" t="s">
        <v>3249</v>
      </c>
      <c r="RNC256" s="3" t="s">
        <v>3249</v>
      </c>
      <c r="RNE256" s="3" t="s">
        <v>3249</v>
      </c>
      <c r="RNG256" s="3" t="s">
        <v>3249</v>
      </c>
      <c r="RNI256" s="3" t="s">
        <v>3249</v>
      </c>
      <c r="RNK256" s="3" t="s">
        <v>3249</v>
      </c>
      <c r="RNM256" s="3" t="s">
        <v>3249</v>
      </c>
      <c r="RNO256" s="3" t="s">
        <v>3249</v>
      </c>
      <c r="RNQ256" s="3" t="s">
        <v>3249</v>
      </c>
      <c r="RNS256" s="3" t="s">
        <v>3249</v>
      </c>
      <c r="RNU256" s="3" t="s">
        <v>3249</v>
      </c>
      <c r="RNW256" s="3" t="s">
        <v>3249</v>
      </c>
      <c r="RNY256" s="3" t="s">
        <v>3249</v>
      </c>
      <c r="ROA256" s="3" t="s">
        <v>3249</v>
      </c>
      <c r="ROC256" s="3" t="s">
        <v>3249</v>
      </c>
      <c r="ROE256" s="3" t="s">
        <v>3249</v>
      </c>
      <c r="ROG256" s="3" t="s">
        <v>3249</v>
      </c>
      <c r="ROI256" s="3" t="s">
        <v>3249</v>
      </c>
      <c r="ROK256" s="3" t="s">
        <v>3249</v>
      </c>
      <c r="ROM256" s="3" t="s">
        <v>3249</v>
      </c>
      <c r="ROO256" s="3" t="s">
        <v>3249</v>
      </c>
      <c r="ROQ256" s="3" t="s">
        <v>3249</v>
      </c>
      <c r="ROS256" s="3" t="s">
        <v>3249</v>
      </c>
      <c r="ROU256" s="3" t="s">
        <v>3249</v>
      </c>
      <c r="ROW256" s="3" t="s">
        <v>3249</v>
      </c>
      <c r="ROY256" s="3" t="s">
        <v>3249</v>
      </c>
      <c r="RPA256" s="3" t="s">
        <v>3249</v>
      </c>
      <c r="RPC256" s="3" t="s">
        <v>3249</v>
      </c>
      <c r="RPE256" s="3" t="s">
        <v>3249</v>
      </c>
      <c r="RPG256" s="3" t="s">
        <v>3249</v>
      </c>
      <c r="RPI256" s="3" t="s">
        <v>3249</v>
      </c>
      <c r="RPK256" s="3" t="s">
        <v>3249</v>
      </c>
      <c r="RPM256" s="3" t="s">
        <v>3249</v>
      </c>
      <c r="RPO256" s="3" t="s">
        <v>3249</v>
      </c>
      <c r="RPQ256" s="3" t="s">
        <v>3249</v>
      </c>
      <c r="RPS256" s="3" t="s">
        <v>3249</v>
      </c>
      <c r="RPU256" s="3" t="s">
        <v>3249</v>
      </c>
      <c r="RPW256" s="3" t="s">
        <v>3249</v>
      </c>
      <c r="RPY256" s="3" t="s">
        <v>3249</v>
      </c>
      <c r="RQA256" s="3" t="s">
        <v>3249</v>
      </c>
      <c r="RQC256" s="3" t="s">
        <v>3249</v>
      </c>
      <c r="RQE256" s="3" t="s">
        <v>3249</v>
      </c>
      <c r="RQG256" s="3" t="s">
        <v>3249</v>
      </c>
      <c r="RQI256" s="3" t="s">
        <v>3249</v>
      </c>
      <c r="RQK256" s="3" t="s">
        <v>3249</v>
      </c>
      <c r="RQM256" s="3" t="s">
        <v>3249</v>
      </c>
      <c r="RQO256" s="3" t="s">
        <v>3249</v>
      </c>
      <c r="RQQ256" s="3" t="s">
        <v>3249</v>
      </c>
      <c r="RQS256" s="3" t="s">
        <v>3249</v>
      </c>
      <c r="RQU256" s="3" t="s">
        <v>3249</v>
      </c>
      <c r="RQW256" s="3" t="s">
        <v>3249</v>
      </c>
      <c r="RQY256" s="3" t="s">
        <v>3249</v>
      </c>
      <c r="RRA256" s="3" t="s">
        <v>3249</v>
      </c>
      <c r="RRC256" s="3" t="s">
        <v>3249</v>
      </c>
      <c r="RRE256" s="3" t="s">
        <v>3249</v>
      </c>
      <c r="RRG256" s="3" t="s">
        <v>3249</v>
      </c>
      <c r="RRI256" s="3" t="s">
        <v>3249</v>
      </c>
      <c r="RRK256" s="3" t="s">
        <v>3249</v>
      </c>
      <c r="RRM256" s="3" t="s">
        <v>3249</v>
      </c>
      <c r="RRO256" s="3" t="s">
        <v>3249</v>
      </c>
      <c r="RRQ256" s="3" t="s">
        <v>3249</v>
      </c>
      <c r="RRS256" s="3" t="s">
        <v>3249</v>
      </c>
      <c r="RRU256" s="3" t="s">
        <v>3249</v>
      </c>
      <c r="RRW256" s="3" t="s">
        <v>3249</v>
      </c>
      <c r="RRY256" s="3" t="s">
        <v>3249</v>
      </c>
      <c r="RSA256" s="3" t="s">
        <v>3249</v>
      </c>
      <c r="RSC256" s="3" t="s">
        <v>3249</v>
      </c>
      <c r="RSE256" s="3" t="s">
        <v>3249</v>
      </c>
      <c r="RSG256" s="3" t="s">
        <v>3249</v>
      </c>
      <c r="RSI256" s="3" t="s">
        <v>3249</v>
      </c>
      <c r="RSK256" s="3" t="s">
        <v>3249</v>
      </c>
      <c r="RSM256" s="3" t="s">
        <v>3249</v>
      </c>
      <c r="RSO256" s="3" t="s">
        <v>3249</v>
      </c>
      <c r="RSQ256" s="3" t="s">
        <v>3249</v>
      </c>
      <c r="RSS256" s="3" t="s">
        <v>3249</v>
      </c>
      <c r="RSU256" s="3" t="s">
        <v>3249</v>
      </c>
      <c r="RSW256" s="3" t="s">
        <v>3249</v>
      </c>
      <c r="RSY256" s="3" t="s">
        <v>3249</v>
      </c>
      <c r="RTA256" s="3" t="s">
        <v>3249</v>
      </c>
      <c r="RTC256" s="3" t="s">
        <v>3249</v>
      </c>
      <c r="RTE256" s="3" t="s">
        <v>3249</v>
      </c>
      <c r="RTG256" s="3" t="s">
        <v>3249</v>
      </c>
      <c r="RTI256" s="3" t="s">
        <v>3249</v>
      </c>
      <c r="RTK256" s="3" t="s">
        <v>3249</v>
      </c>
      <c r="RTM256" s="3" t="s">
        <v>3249</v>
      </c>
      <c r="RTO256" s="3" t="s">
        <v>3249</v>
      </c>
      <c r="RTQ256" s="3" t="s">
        <v>3249</v>
      </c>
      <c r="RTS256" s="3" t="s">
        <v>3249</v>
      </c>
      <c r="RTU256" s="3" t="s">
        <v>3249</v>
      </c>
      <c r="RTW256" s="3" t="s">
        <v>3249</v>
      </c>
      <c r="RTY256" s="3" t="s">
        <v>3249</v>
      </c>
      <c r="RUA256" s="3" t="s">
        <v>3249</v>
      </c>
      <c r="RUC256" s="3" t="s">
        <v>3249</v>
      </c>
      <c r="RUE256" s="3" t="s">
        <v>3249</v>
      </c>
      <c r="RUG256" s="3" t="s">
        <v>3249</v>
      </c>
      <c r="RUI256" s="3" t="s">
        <v>3249</v>
      </c>
      <c r="RUK256" s="3" t="s">
        <v>3249</v>
      </c>
      <c r="RUM256" s="3" t="s">
        <v>3249</v>
      </c>
      <c r="RUO256" s="3" t="s">
        <v>3249</v>
      </c>
      <c r="RUQ256" s="3" t="s">
        <v>3249</v>
      </c>
      <c r="RUS256" s="3" t="s">
        <v>3249</v>
      </c>
      <c r="RUU256" s="3" t="s">
        <v>3249</v>
      </c>
      <c r="RUW256" s="3" t="s">
        <v>3249</v>
      </c>
      <c r="RUY256" s="3" t="s">
        <v>3249</v>
      </c>
      <c r="RVA256" s="3" t="s">
        <v>3249</v>
      </c>
      <c r="RVC256" s="3" t="s">
        <v>3249</v>
      </c>
      <c r="RVE256" s="3" t="s">
        <v>3249</v>
      </c>
      <c r="RVG256" s="3" t="s">
        <v>3249</v>
      </c>
      <c r="RVI256" s="3" t="s">
        <v>3249</v>
      </c>
      <c r="RVK256" s="3" t="s">
        <v>3249</v>
      </c>
      <c r="RVM256" s="3" t="s">
        <v>3249</v>
      </c>
      <c r="RVO256" s="3" t="s">
        <v>3249</v>
      </c>
      <c r="RVQ256" s="3" t="s">
        <v>3249</v>
      </c>
      <c r="RVS256" s="3" t="s">
        <v>3249</v>
      </c>
      <c r="RVU256" s="3" t="s">
        <v>3249</v>
      </c>
      <c r="RVW256" s="3" t="s">
        <v>3249</v>
      </c>
      <c r="RVY256" s="3" t="s">
        <v>3249</v>
      </c>
      <c r="RWA256" s="3" t="s">
        <v>3249</v>
      </c>
      <c r="RWC256" s="3" t="s">
        <v>3249</v>
      </c>
      <c r="RWE256" s="3" t="s">
        <v>3249</v>
      </c>
      <c r="RWG256" s="3" t="s">
        <v>3249</v>
      </c>
      <c r="RWI256" s="3" t="s">
        <v>3249</v>
      </c>
      <c r="RWK256" s="3" t="s">
        <v>3249</v>
      </c>
      <c r="RWM256" s="3" t="s">
        <v>3249</v>
      </c>
      <c r="RWO256" s="3" t="s">
        <v>3249</v>
      </c>
      <c r="RWQ256" s="3" t="s">
        <v>3249</v>
      </c>
      <c r="RWS256" s="3" t="s">
        <v>3249</v>
      </c>
      <c r="RWU256" s="3" t="s">
        <v>3249</v>
      </c>
      <c r="RWW256" s="3" t="s">
        <v>3249</v>
      </c>
      <c r="RWY256" s="3" t="s">
        <v>3249</v>
      </c>
      <c r="RXA256" s="3" t="s">
        <v>3249</v>
      </c>
      <c r="RXC256" s="3" t="s">
        <v>3249</v>
      </c>
      <c r="RXE256" s="3" t="s">
        <v>3249</v>
      </c>
      <c r="RXG256" s="3" t="s">
        <v>3249</v>
      </c>
      <c r="RXI256" s="3" t="s">
        <v>3249</v>
      </c>
      <c r="RXK256" s="3" t="s">
        <v>3249</v>
      </c>
      <c r="RXM256" s="3" t="s">
        <v>3249</v>
      </c>
      <c r="RXO256" s="3" t="s">
        <v>3249</v>
      </c>
      <c r="RXQ256" s="3" t="s">
        <v>3249</v>
      </c>
      <c r="RXS256" s="3" t="s">
        <v>3249</v>
      </c>
      <c r="RXU256" s="3" t="s">
        <v>3249</v>
      </c>
      <c r="RXW256" s="3" t="s">
        <v>3249</v>
      </c>
      <c r="RXY256" s="3" t="s">
        <v>3249</v>
      </c>
      <c r="RYA256" s="3" t="s">
        <v>3249</v>
      </c>
      <c r="RYC256" s="3" t="s">
        <v>3249</v>
      </c>
      <c r="RYE256" s="3" t="s">
        <v>3249</v>
      </c>
      <c r="RYG256" s="3" t="s">
        <v>3249</v>
      </c>
      <c r="RYI256" s="3" t="s">
        <v>3249</v>
      </c>
      <c r="RYK256" s="3" t="s">
        <v>3249</v>
      </c>
      <c r="RYM256" s="3" t="s">
        <v>3249</v>
      </c>
      <c r="RYO256" s="3" t="s">
        <v>3249</v>
      </c>
      <c r="RYQ256" s="3" t="s">
        <v>3249</v>
      </c>
      <c r="RYS256" s="3" t="s">
        <v>3249</v>
      </c>
      <c r="RYU256" s="3" t="s">
        <v>3249</v>
      </c>
      <c r="RYW256" s="3" t="s">
        <v>3249</v>
      </c>
      <c r="RYY256" s="3" t="s">
        <v>3249</v>
      </c>
      <c r="RZA256" s="3" t="s">
        <v>3249</v>
      </c>
      <c r="RZC256" s="3" t="s">
        <v>3249</v>
      </c>
      <c r="RZE256" s="3" t="s">
        <v>3249</v>
      </c>
      <c r="RZG256" s="3" t="s">
        <v>3249</v>
      </c>
      <c r="RZI256" s="3" t="s">
        <v>3249</v>
      </c>
      <c r="RZK256" s="3" t="s">
        <v>3249</v>
      </c>
      <c r="RZM256" s="3" t="s">
        <v>3249</v>
      </c>
      <c r="RZO256" s="3" t="s">
        <v>3249</v>
      </c>
      <c r="RZQ256" s="3" t="s">
        <v>3249</v>
      </c>
      <c r="RZS256" s="3" t="s">
        <v>3249</v>
      </c>
      <c r="RZU256" s="3" t="s">
        <v>3249</v>
      </c>
      <c r="RZW256" s="3" t="s">
        <v>3249</v>
      </c>
      <c r="RZY256" s="3" t="s">
        <v>3249</v>
      </c>
      <c r="SAA256" s="3" t="s">
        <v>3249</v>
      </c>
      <c r="SAC256" s="3" t="s">
        <v>3249</v>
      </c>
      <c r="SAE256" s="3" t="s">
        <v>3249</v>
      </c>
      <c r="SAG256" s="3" t="s">
        <v>3249</v>
      </c>
      <c r="SAI256" s="3" t="s">
        <v>3249</v>
      </c>
      <c r="SAK256" s="3" t="s">
        <v>3249</v>
      </c>
      <c r="SAM256" s="3" t="s">
        <v>3249</v>
      </c>
      <c r="SAO256" s="3" t="s">
        <v>3249</v>
      </c>
      <c r="SAQ256" s="3" t="s">
        <v>3249</v>
      </c>
      <c r="SAS256" s="3" t="s">
        <v>3249</v>
      </c>
      <c r="SAU256" s="3" t="s">
        <v>3249</v>
      </c>
      <c r="SAW256" s="3" t="s">
        <v>3249</v>
      </c>
      <c r="SAY256" s="3" t="s">
        <v>3249</v>
      </c>
      <c r="SBA256" s="3" t="s">
        <v>3249</v>
      </c>
      <c r="SBC256" s="3" t="s">
        <v>3249</v>
      </c>
      <c r="SBE256" s="3" t="s">
        <v>3249</v>
      </c>
      <c r="SBG256" s="3" t="s">
        <v>3249</v>
      </c>
      <c r="SBI256" s="3" t="s">
        <v>3249</v>
      </c>
      <c r="SBK256" s="3" t="s">
        <v>3249</v>
      </c>
      <c r="SBM256" s="3" t="s">
        <v>3249</v>
      </c>
      <c r="SBO256" s="3" t="s">
        <v>3249</v>
      </c>
      <c r="SBQ256" s="3" t="s">
        <v>3249</v>
      </c>
      <c r="SBS256" s="3" t="s">
        <v>3249</v>
      </c>
      <c r="SBU256" s="3" t="s">
        <v>3249</v>
      </c>
      <c r="SBW256" s="3" t="s">
        <v>3249</v>
      </c>
      <c r="SBY256" s="3" t="s">
        <v>3249</v>
      </c>
      <c r="SCA256" s="3" t="s">
        <v>3249</v>
      </c>
      <c r="SCC256" s="3" t="s">
        <v>3249</v>
      </c>
      <c r="SCE256" s="3" t="s">
        <v>3249</v>
      </c>
      <c r="SCG256" s="3" t="s">
        <v>3249</v>
      </c>
      <c r="SCI256" s="3" t="s">
        <v>3249</v>
      </c>
      <c r="SCK256" s="3" t="s">
        <v>3249</v>
      </c>
      <c r="SCM256" s="3" t="s">
        <v>3249</v>
      </c>
      <c r="SCO256" s="3" t="s">
        <v>3249</v>
      </c>
      <c r="SCQ256" s="3" t="s">
        <v>3249</v>
      </c>
      <c r="SCS256" s="3" t="s">
        <v>3249</v>
      </c>
      <c r="SCU256" s="3" t="s">
        <v>3249</v>
      </c>
      <c r="SCW256" s="3" t="s">
        <v>3249</v>
      </c>
      <c r="SCY256" s="3" t="s">
        <v>3249</v>
      </c>
      <c r="SDA256" s="3" t="s">
        <v>3249</v>
      </c>
      <c r="SDC256" s="3" t="s">
        <v>3249</v>
      </c>
      <c r="SDE256" s="3" t="s">
        <v>3249</v>
      </c>
      <c r="SDG256" s="3" t="s">
        <v>3249</v>
      </c>
      <c r="SDI256" s="3" t="s">
        <v>3249</v>
      </c>
      <c r="SDK256" s="3" t="s">
        <v>3249</v>
      </c>
      <c r="SDM256" s="3" t="s">
        <v>3249</v>
      </c>
      <c r="SDO256" s="3" t="s">
        <v>3249</v>
      </c>
      <c r="SDQ256" s="3" t="s">
        <v>3249</v>
      </c>
      <c r="SDS256" s="3" t="s">
        <v>3249</v>
      </c>
      <c r="SDU256" s="3" t="s">
        <v>3249</v>
      </c>
      <c r="SDW256" s="3" t="s">
        <v>3249</v>
      </c>
      <c r="SDY256" s="3" t="s">
        <v>3249</v>
      </c>
      <c r="SEA256" s="3" t="s">
        <v>3249</v>
      </c>
      <c r="SEC256" s="3" t="s">
        <v>3249</v>
      </c>
      <c r="SEE256" s="3" t="s">
        <v>3249</v>
      </c>
      <c r="SEG256" s="3" t="s">
        <v>3249</v>
      </c>
      <c r="SEI256" s="3" t="s">
        <v>3249</v>
      </c>
      <c r="SEK256" s="3" t="s">
        <v>3249</v>
      </c>
      <c r="SEM256" s="3" t="s">
        <v>3249</v>
      </c>
      <c r="SEO256" s="3" t="s">
        <v>3249</v>
      </c>
      <c r="SEQ256" s="3" t="s">
        <v>3249</v>
      </c>
      <c r="SES256" s="3" t="s">
        <v>3249</v>
      </c>
      <c r="SEU256" s="3" t="s">
        <v>3249</v>
      </c>
      <c r="SEW256" s="3" t="s">
        <v>3249</v>
      </c>
      <c r="SEY256" s="3" t="s">
        <v>3249</v>
      </c>
      <c r="SFA256" s="3" t="s">
        <v>3249</v>
      </c>
      <c r="SFC256" s="3" t="s">
        <v>3249</v>
      </c>
      <c r="SFE256" s="3" t="s">
        <v>3249</v>
      </c>
      <c r="SFG256" s="3" t="s">
        <v>3249</v>
      </c>
      <c r="SFI256" s="3" t="s">
        <v>3249</v>
      </c>
      <c r="SFK256" s="3" t="s">
        <v>3249</v>
      </c>
      <c r="SFM256" s="3" t="s">
        <v>3249</v>
      </c>
      <c r="SFO256" s="3" t="s">
        <v>3249</v>
      </c>
      <c r="SFQ256" s="3" t="s">
        <v>3249</v>
      </c>
      <c r="SFS256" s="3" t="s">
        <v>3249</v>
      </c>
      <c r="SFU256" s="3" t="s">
        <v>3249</v>
      </c>
      <c r="SFW256" s="3" t="s">
        <v>3249</v>
      </c>
      <c r="SFY256" s="3" t="s">
        <v>3249</v>
      </c>
      <c r="SGA256" s="3" t="s">
        <v>3249</v>
      </c>
      <c r="SGC256" s="3" t="s">
        <v>3249</v>
      </c>
      <c r="SGE256" s="3" t="s">
        <v>3249</v>
      </c>
      <c r="SGG256" s="3" t="s">
        <v>3249</v>
      </c>
      <c r="SGI256" s="3" t="s">
        <v>3249</v>
      </c>
      <c r="SGK256" s="3" t="s">
        <v>3249</v>
      </c>
      <c r="SGM256" s="3" t="s">
        <v>3249</v>
      </c>
      <c r="SGO256" s="3" t="s">
        <v>3249</v>
      </c>
      <c r="SGQ256" s="3" t="s">
        <v>3249</v>
      </c>
      <c r="SGS256" s="3" t="s">
        <v>3249</v>
      </c>
      <c r="SGU256" s="3" t="s">
        <v>3249</v>
      </c>
      <c r="SGW256" s="3" t="s">
        <v>3249</v>
      </c>
      <c r="SGY256" s="3" t="s">
        <v>3249</v>
      </c>
      <c r="SHA256" s="3" t="s">
        <v>3249</v>
      </c>
      <c r="SHC256" s="3" t="s">
        <v>3249</v>
      </c>
      <c r="SHE256" s="3" t="s">
        <v>3249</v>
      </c>
      <c r="SHG256" s="3" t="s">
        <v>3249</v>
      </c>
      <c r="SHI256" s="3" t="s">
        <v>3249</v>
      </c>
      <c r="SHK256" s="3" t="s">
        <v>3249</v>
      </c>
      <c r="SHM256" s="3" t="s">
        <v>3249</v>
      </c>
      <c r="SHO256" s="3" t="s">
        <v>3249</v>
      </c>
      <c r="SHQ256" s="3" t="s">
        <v>3249</v>
      </c>
      <c r="SHS256" s="3" t="s">
        <v>3249</v>
      </c>
      <c r="SHU256" s="3" t="s">
        <v>3249</v>
      </c>
      <c r="SHW256" s="3" t="s">
        <v>3249</v>
      </c>
      <c r="SHY256" s="3" t="s">
        <v>3249</v>
      </c>
      <c r="SIA256" s="3" t="s">
        <v>3249</v>
      </c>
      <c r="SIC256" s="3" t="s">
        <v>3249</v>
      </c>
      <c r="SIE256" s="3" t="s">
        <v>3249</v>
      </c>
      <c r="SIG256" s="3" t="s">
        <v>3249</v>
      </c>
      <c r="SII256" s="3" t="s">
        <v>3249</v>
      </c>
      <c r="SIK256" s="3" t="s">
        <v>3249</v>
      </c>
      <c r="SIM256" s="3" t="s">
        <v>3249</v>
      </c>
      <c r="SIO256" s="3" t="s">
        <v>3249</v>
      </c>
      <c r="SIQ256" s="3" t="s">
        <v>3249</v>
      </c>
      <c r="SIS256" s="3" t="s">
        <v>3249</v>
      </c>
      <c r="SIU256" s="3" t="s">
        <v>3249</v>
      </c>
      <c r="SIW256" s="3" t="s">
        <v>3249</v>
      </c>
      <c r="SIY256" s="3" t="s">
        <v>3249</v>
      </c>
      <c r="SJA256" s="3" t="s">
        <v>3249</v>
      </c>
      <c r="SJC256" s="3" t="s">
        <v>3249</v>
      </c>
      <c r="SJE256" s="3" t="s">
        <v>3249</v>
      </c>
      <c r="SJG256" s="3" t="s">
        <v>3249</v>
      </c>
      <c r="SJI256" s="3" t="s">
        <v>3249</v>
      </c>
      <c r="SJK256" s="3" t="s">
        <v>3249</v>
      </c>
      <c r="SJM256" s="3" t="s">
        <v>3249</v>
      </c>
      <c r="SJO256" s="3" t="s">
        <v>3249</v>
      </c>
      <c r="SJQ256" s="3" t="s">
        <v>3249</v>
      </c>
      <c r="SJS256" s="3" t="s">
        <v>3249</v>
      </c>
      <c r="SJU256" s="3" t="s">
        <v>3249</v>
      </c>
      <c r="SJW256" s="3" t="s">
        <v>3249</v>
      </c>
      <c r="SJY256" s="3" t="s">
        <v>3249</v>
      </c>
      <c r="SKA256" s="3" t="s">
        <v>3249</v>
      </c>
      <c r="SKC256" s="3" t="s">
        <v>3249</v>
      </c>
      <c r="SKE256" s="3" t="s">
        <v>3249</v>
      </c>
      <c r="SKG256" s="3" t="s">
        <v>3249</v>
      </c>
      <c r="SKI256" s="3" t="s">
        <v>3249</v>
      </c>
      <c r="SKK256" s="3" t="s">
        <v>3249</v>
      </c>
      <c r="SKM256" s="3" t="s">
        <v>3249</v>
      </c>
      <c r="SKO256" s="3" t="s">
        <v>3249</v>
      </c>
      <c r="SKQ256" s="3" t="s">
        <v>3249</v>
      </c>
      <c r="SKS256" s="3" t="s">
        <v>3249</v>
      </c>
      <c r="SKU256" s="3" t="s">
        <v>3249</v>
      </c>
      <c r="SKW256" s="3" t="s">
        <v>3249</v>
      </c>
      <c r="SKY256" s="3" t="s">
        <v>3249</v>
      </c>
      <c r="SLA256" s="3" t="s">
        <v>3249</v>
      </c>
      <c r="SLC256" s="3" t="s">
        <v>3249</v>
      </c>
      <c r="SLE256" s="3" t="s">
        <v>3249</v>
      </c>
      <c r="SLG256" s="3" t="s">
        <v>3249</v>
      </c>
      <c r="SLI256" s="3" t="s">
        <v>3249</v>
      </c>
      <c r="SLK256" s="3" t="s">
        <v>3249</v>
      </c>
      <c r="SLM256" s="3" t="s">
        <v>3249</v>
      </c>
      <c r="SLO256" s="3" t="s">
        <v>3249</v>
      </c>
      <c r="SLQ256" s="3" t="s">
        <v>3249</v>
      </c>
      <c r="SLS256" s="3" t="s">
        <v>3249</v>
      </c>
      <c r="SLU256" s="3" t="s">
        <v>3249</v>
      </c>
      <c r="SLW256" s="3" t="s">
        <v>3249</v>
      </c>
      <c r="SLY256" s="3" t="s">
        <v>3249</v>
      </c>
      <c r="SMA256" s="3" t="s">
        <v>3249</v>
      </c>
      <c r="SMC256" s="3" t="s">
        <v>3249</v>
      </c>
      <c r="SME256" s="3" t="s">
        <v>3249</v>
      </c>
      <c r="SMG256" s="3" t="s">
        <v>3249</v>
      </c>
      <c r="SMI256" s="3" t="s">
        <v>3249</v>
      </c>
      <c r="SMK256" s="3" t="s">
        <v>3249</v>
      </c>
      <c r="SMM256" s="3" t="s">
        <v>3249</v>
      </c>
      <c r="SMO256" s="3" t="s">
        <v>3249</v>
      </c>
      <c r="SMQ256" s="3" t="s">
        <v>3249</v>
      </c>
      <c r="SMS256" s="3" t="s">
        <v>3249</v>
      </c>
      <c r="SMU256" s="3" t="s">
        <v>3249</v>
      </c>
      <c r="SMW256" s="3" t="s">
        <v>3249</v>
      </c>
      <c r="SMY256" s="3" t="s">
        <v>3249</v>
      </c>
      <c r="SNA256" s="3" t="s">
        <v>3249</v>
      </c>
      <c r="SNC256" s="3" t="s">
        <v>3249</v>
      </c>
      <c r="SNE256" s="3" t="s">
        <v>3249</v>
      </c>
      <c r="SNG256" s="3" t="s">
        <v>3249</v>
      </c>
      <c r="SNI256" s="3" t="s">
        <v>3249</v>
      </c>
      <c r="SNK256" s="3" t="s">
        <v>3249</v>
      </c>
      <c r="SNM256" s="3" t="s">
        <v>3249</v>
      </c>
      <c r="SNO256" s="3" t="s">
        <v>3249</v>
      </c>
      <c r="SNQ256" s="3" t="s">
        <v>3249</v>
      </c>
      <c r="SNS256" s="3" t="s">
        <v>3249</v>
      </c>
      <c r="SNU256" s="3" t="s">
        <v>3249</v>
      </c>
      <c r="SNW256" s="3" t="s">
        <v>3249</v>
      </c>
      <c r="SNY256" s="3" t="s">
        <v>3249</v>
      </c>
      <c r="SOA256" s="3" t="s">
        <v>3249</v>
      </c>
      <c r="SOC256" s="3" t="s">
        <v>3249</v>
      </c>
      <c r="SOE256" s="3" t="s">
        <v>3249</v>
      </c>
      <c r="SOG256" s="3" t="s">
        <v>3249</v>
      </c>
      <c r="SOI256" s="3" t="s">
        <v>3249</v>
      </c>
      <c r="SOK256" s="3" t="s">
        <v>3249</v>
      </c>
      <c r="SOM256" s="3" t="s">
        <v>3249</v>
      </c>
      <c r="SOO256" s="3" t="s">
        <v>3249</v>
      </c>
      <c r="SOQ256" s="3" t="s">
        <v>3249</v>
      </c>
      <c r="SOS256" s="3" t="s">
        <v>3249</v>
      </c>
      <c r="SOU256" s="3" t="s">
        <v>3249</v>
      </c>
      <c r="SOW256" s="3" t="s">
        <v>3249</v>
      </c>
      <c r="SOY256" s="3" t="s">
        <v>3249</v>
      </c>
      <c r="SPA256" s="3" t="s">
        <v>3249</v>
      </c>
      <c r="SPC256" s="3" t="s">
        <v>3249</v>
      </c>
      <c r="SPE256" s="3" t="s">
        <v>3249</v>
      </c>
      <c r="SPG256" s="3" t="s">
        <v>3249</v>
      </c>
      <c r="SPI256" s="3" t="s">
        <v>3249</v>
      </c>
      <c r="SPK256" s="3" t="s">
        <v>3249</v>
      </c>
      <c r="SPM256" s="3" t="s">
        <v>3249</v>
      </c>
      <c r="SPO256" s="3" t="s">
        <v>3249</v>
      </c>
      <c r="SPQ256" s="3" t="s">
        <v>3249</v>
      </c>
      <c r="SPS256" s="3" t="s">
        <v>3249</v>
      </c>
      <c r="SPU256" s="3" t="s">
        <v>3249</v>
      </c>
      <c r="SPW256" s="3" t="s">
        <v>3249</v>
      </c>
      <c r="SPY256" s="3" t="s">
        <v>3249</v>
      </c>
      <c r="SQA256" s="3" t="s">
        <v>3249</v>
      </c>
      <c r="SQC256" s="3" t="s">
        <v>3249</v>
      </c>
      <c r="SQE256" s="3" t="s">
        <v>3249</v>
      </c>
      <c r="SQG256" s="3" t="s">
        <v>3249</v>
      </c>
      <c r="SQI256" s="3" t="s">
        <v>3249</v>
      </c>
      <c r="SQK256" s="3" t="s">
        <v>3249</v>
      </c>
      <c r="SQM256" s="3" t="s">
        <v>3249</v>
      </c>
      <c r="SQO256" s="3" t="s">
        <v>3249</v>
      </c>
      <c r="SQQ256" s="3" t="s">
        <v>3249</v>
      </c>
      <c r="SQS256" s="3" t="s">
        <v>3249</v>
      </c>
      <c r="SQU256" s="3" t="s">
        <v>3249</v>
      </c>
      <c r="SQW256" s="3" t="s">
        <v>3249</v>
      </c>
      <c r="SQY256" s="3" t="s">
        <v>3249</v>
      </c>
      <c r="SRA256" s="3" t="s">
        <v>3249</v>
      </c>
      <c r="SRC256" s="3" t="s">
        <v>3249</v>
      </c>
      <c r="SRE256" s="3" t="s">
        <v>3249</v>
      </c>
      <c r="SRG256" s="3" t="s">
        <v>3249</v>
      </c>
      <c r="SRI256" s="3" t="s">
        <v>3249</v>
      </c>
      <c r="SRK256" s="3" t="s">
        <v>3249</v>
      </c>
      <c r="SRM256" s="3" t="s">
        <v>3249</v>
      </c>
      <c r="SRO256" s="3" t="s">
        <v>3249</v>
      </c>
      <c r="SRQ256" s="3" t="s">
        <v>3249</v>
      </c>
      <c r="SRS256" s="3" t="s">
        <v>3249</v>
      </c>
      <c r="SRU256" s="3" t="s">
        <v>3249</v>
      </c>
      <c r="SRW256" s="3" t="s">
        <v>3249</v>
      </c>
      <c r="SRY256" s="3" t="s">
        <v>3249</v>
      </c>
      <c r="SSA256" s="3" t="s">
        <v>3249</v>
      </c>
      <c r="SSC256" s="3" t="s">
        <v>3249</v>
      </c>
      <c r="SSE256" s="3" t="s">
        <v>3249</v>
      </c>
      <c r="SSG256" s="3" t="s">
        <v>3249</v>
      </c>
      <c r="SSI256" s="3" t="s">
        <v>3249</v>
      </c>
      <c r="SSK256" s="3" t="s">
        <v>3249</v>
      </c>
      <c r="SSM256" s="3" t="s">
        <v>3249</v>
      </c>
      <c r="SSO256" s="3" t="s">
        <v>3249</v>
      </c>
      <c r="SSQ256" s="3" t="s">
        <v>3249</v>
      </c>
      <c r="SSS256" s="3" t="s">
        <v>3249</v>
      </c>
      <c r="SSU256" s="3" t="s">
        <v>3249</v>
      </c>
      <c r="SSW256" s="3" t="s">
        <v>3249</v>
      </c>
      <c r="SSY256" s="3" t="s">
        <v>3249</v>
      </c>
      <c r="STA256" s="3" t="s">
        <v>3249</v>
      </c>
      <c r="STC256" s="3" t="s">
        <v>3249</v>
      </c>
      <c r="STE256" s="3" t="s">
        <v>3249</v>
      </c>
      <c r="STG256" s="3" t="s">
        <v>3249</v>
      </c>
      <c r="STI256" s="3" t="s">
        <v>3249</v>
      </c>
      <c r="STK256" s="3" t="s">
        <v>3249</v>
      </c>
      <c r="STM256" s="3" t="s">
        <v>3249</v>
      </c>
      <c r="STO256" s="3" t="s">
        <v>3249</v>
      </c>
      <c r="STQ256" s="3" t="s">
        <v>3249</v>
      </c>
      <c r="STS256" s="3" t="s">
        <v>3249</v>
      </c>
      <c r="STU256" s="3" t="s">
        <v>3249</v>
      </c>
      <c r="STW256" s="3" t="s">
        <v>3249</v>
      </c>
      <c r="STY256" s="3" t="s">
        <v>3249</v>
      </c>
      <c r="SUA256" s="3" t="s">
        <v>3249</v>
      </c>
      <c r="SUC256" s="3" t="s">
        <v>3249</v>
      </c>
      <c r="SUE256" s="3" t="s">
        <v>3249</v>
      </c>
      <c r="SUG256" s="3" t="s">
        <v>3249</v>
      </c>
      <c r="SUI256" s="3" t="s">
        <v>3249</v>
      </c>
      <c r="SUK256" s="3" t="s">
        <v>3249</v>
      </c>
      <c r="SUM256" s="3" t="s">
        <v>3249</v>
      </c>
      <c r="SUO256" s="3" t="s">
        <v>3249</v>
      </c>
      <c r="SUQ256" s="3" t="s">
        <v>3249</v>
      </c>
      <c r="SUS256" s="3" t="s">
        <v>3249</v>
      </c>
      <c r="SUU256" s="3" t="s">
        <v>3249</v>
      </c>
      <c r="SUW256" s="3" t="s">
        <v>3249</v>
      </c>
      <c r="SUY256" s="3" t="s">
        <v>3249</v>
      </c>
      <c r="SVA256" s="3" t="s">
        <v>3249</v>
      </c>
      <c r="SVC256" s="3" t="s">
        <v>3249</v>
      </c>
      <c r="SVE256" s="3" t="s">
        <v>3249</v>
      </c>
      <c r="SVG256" s="3" t="s">
        <v>3249</v>
      </c>
      <c r="SVI256" s="3" t="s">
        <v>3249</v>
      </c>
      <c r="SVK256" s="3" t="s">
        <v>3249</v>
      </c>
      <c r="SVM256" s="3" t="s">
        <v>3249</v>
      </c>
      <c r="SVO256" s="3" t="s">
        <v>3249</v>
      </c>
      <c r="SVQ256" s="3" t="s">
        <v>3249</v>
      </c>
      <c r="SVS256" s="3" t="s">
        <v>3249</v>
      </c>
      <c r="SVU256" s="3" t="s">
        <v>3249</v>
      </c>
      <c r="SVW256" s="3" t="s">
        <v>3249</v>
      </c>
      <c r="SVY256" s="3" t="s">
        <v>3249</v>
      </c>
      <c r="SWA256" s="3" t="s">
        <v>3249</v>
      </c>
      <c r="SWC256" s="3" t="s">
        <v>3249</v>
      </c>
      <c r="SWE256" s="3" t="s">
        <v>3249</v>
      </c>
      <c r="SWG256" s="3" t="s">
        <v>3249</v>
      </c>
      <c r="SWI256" s="3" t="s">
        <v>3249</v>
      </c>
      <c r="SWK256" s="3" t="s">
        <v>3249</v>
      </c>
      <c r="SWM256" s="3" t="s">
        <v>3249</v>
      </c>
      <c r="SWO256" s="3" t="s">
        <v>3249</v>
      </c>
      <c r="SWQ256" s="3" t="s">
        <v>3249</v>
      </c>
      <c r="SWS256" s="3" t="s">
        <v>3249</v>
      </c>
      <c r="SWU256" s="3" t="s">
        <v>3249</v>
      </c>
      <c r="SWW256" s="3" t="s">
        <v>3249</v>
      </c>
      <c r="SWY256" s="3" t="s">
        <v>3249</v>
      </c>
      <c r="SXA256" s="3" t="s">
        <v>3249</v>
      </c>
      <c r="SXC256" s="3" t="s">
        <v>3249</v>
      </c>
      <c r="SXE256" s="3" t="s">
        <v>3249</v>
      </c>
      <c r="SXG256" s="3" t="s">
        <v>3249</v>
      </c>
      <c r="SXI256" s="3" t="s">
        <v>3249</v>
      </c>
      <c r="SXK256" s="3" t="s">
        <v>3249</v>
      </c>
      <c r="SXM256" s="3" t="s">
        <v>3249</v>
      </c>
      <c r="SXO256" s="3" t="s">
        <v>3249</v>
      </c>
      <c r="SXQ256" s="3" t="s">
        <v>3249</v>
      </c>
      <c r="SXS256" s="3" t="s">
        <v>3249</v>
      </c>
      <c r="SXU256" s="3" t="s">
        <v>3249</v>
      </c>
      <c r="SXW256" s="3" t="s">
        <v>3249</v>
      </c>
      <c r="SXY256" s="3" t="s">
        <v>3249</v>
      </c>
      <c r="SYA256" s="3" t="s">
        <v>3249</v>
      </c>
      <c r="SYC256" s="3" t="s">
        <v>3249</v>
      </c>
      <c r="SYE256" s="3" t="s">
        <v>3249</v>
      </c>
      <c r="SYG256" s="3" t="s">
        <v>3249</v>
      </c>
      <c r="SYI256" s="3" t="s">
        <v>3249</v>
      </c>
      <c r="SYK256" s="3" t="s">
        <v>3249</v>
      </c>
      <c r="SYM256" s="3" t="s">
        <v>3249</v>
      </c>
      <c r="SYO256" s="3" t="s">
        <v>3249</v>
      </c>
      <c r="SYQ256" s="3" t="s">
        <v>3249</v>
      </c>
      <c r="SYS256" s="3" t="s">
        <v>3249</v>
      </c>
      <c r="SYU256" s="3" t="s">
        <v>3249</v>
      </c>
      <c r="SYW256" s="3" t="s">
        <v>3249</v>
      </c>
      <c r="SYY256" s="3" t="s">
        <v>3249</v>
      </c>
      <c r="SZA256" s="3" t="s">
        <v>3249</v>
      </c>
      <c r="SZC256" s="3" t="s">
        <v>3249</v>
      </c>
      <c r="SZE256" s="3" t="s">
        <v>3249</v>
      </c>
      <c r="SZG256" s="3" t="s">
        <v>3249</v>
      </c>
      <c r="SZI256" s="3" t="s">
        <v>3249</v>
      </c>
      <c r="SZK256" s="3" t="s">
        <v>3249</v>
      </c>
      <c r="SZM256" s="3" t="s">
        <v>3249</v>
      </c>
      <c r="SZO256" s="3" t="s">
        <v>3249</v>
      </c>
      <c r="SZQ256" s="3" t="s">
        <v>3249</v>
      </c>
      <c r="SZS256" s="3" t="s">
        <v>3249</v>
      </c>
      <c r="SZU256" s="3" t="s">
        <v>3249</v>
      </c>
      <c r="SZW256" s="3" t="s">
        <v>3249</v>
      </c>
      <c r="SZY256" s="3" t="s">
        <v>3249</v>
      </c>
      <c r="TAA256" s="3" t="s">
        <v>3249</v>
      </c>
      <c r="TAC256" s="3" t="s">
        <v>3249</v>
      </c>
      <c r="TAE256" s="3" t="s">
        <v>3249</v>
      </c>
      <c r="TAG256" s="3" t="s">
        <v>3249</v>
      </c>
      <c r="TAI256" s="3" t="s">
        <v>3249</v>
      </c>
      <c r="TAK256" s="3" t="s">
        <v>3249</v>
      </c>
      <c r="TAM256" s="3" t="s">
        <v>3249</v>
      </c>
      <c r="TAO256" s="3" t="s">
        <v>3249</v>
      </c>
      <c r="TAQ256" s="3" t="s">
        <v>3249</v>
      </c>
      <c r="TAS256" s="3" t="s">
        <v>3249</v>
      </c>
      <c r="TAU256" s="3" t="s">
        <v>3249</v>
      </c>
      <c r="TAW256" s="3" t="s">
        <v>3249</v>
      </c>
      <c r="TAY256" s="3" t="s">
        <v>3249</v>
      </c>
      <c r="TBA256" s="3" t="s">
        <v>3249</v>
      </c>
      <c r="TBC256" s="3" t="s">
        <v>3249</v>
      </c>
      <c r="TBE256" s="3" t="s">
        <v>3249</v>
      </c>
      <c r="TBG256" s="3" t="s">
        <v>3249</v>
      </c>
      <c r="TBI256" s="3" t="s">
        <v>3249</v>
      </c>
      <c r="TBK256" s="3" t="s">
        <v>3249</v>
      </c>
      <c r="TBM256" s="3" t="s">
        <v>3249</v>
      </c>
      <c r="TBO256" s="3" t="s">
        <v>3249</v>
      </c>
      <c r="TBQ256" s="3" t="s">
        <v>3249</v>
      </c>
      <c r="TBS256" s="3" t="s">
        <v>3249</v>
      </c>
      <c r="TBU256" s="3" t="s">
        <v>3249</v>
      </c>
      <c r="TBW256" s="3" t="s">
        <v>3249</v>
      </c>
      <c r="TBY256" s="3" t="s">
        <v>3249</v>
      </c>
      <c r="TCA256" s="3" t="s">
        <v>3249</v>
      </c>
      <c r="TCC256" s="3" t="s">
        <v>3249</v>
      </c>
      <c r="TCE256" s="3" t="s">
        <v>3249</v>
      </c>
      <c r="TCG256" s="3" t="s">
        <v>3249</v>
      </c>
      <c r="TCI256" s="3" t="s">
        <v>3249</v>
      </c>
      <c r="TCK256" s="3" t="s">
        <v>3249</v>
      </c>
      <c r="TCM256" s="3" t="s">
        <v>3249</v>
      </c>
      <c r="TCO256" s="3" t="s">
        <v>3249</v>
      </c>
      <c r="TCQ256" s="3" t="s">
        <v>3249</v>
      </c>
      <c r="TCS256" s="3" t="s">
        <v>3249</v>
      </c>
      <c r="TCU256" s="3" t="s">
        <v>3249</v>
      </c>
      <c r="TCW256" s="3" t="s">
        <v>3249</v>
      </c>
      <c r="TCY256" s="3" t="s">
        <v>3249</v>
      </c>
      <c r="TDA256" s="3" t="s">
        <v>3249</v>
      </c>
      <c r="TDC256" s="3" t="s">
        <v>3249</v>
      </c>
      <c r="TDE256" s="3" t="s">
        <v>3249</v>
      </c>
      <c r="TDG256" s="3" t="s">
        <v>3249</v>
      </c>
      <c r="TDI256" s="3" t="s">
        <v>3249</v>
      </c>
      <c r="TDK256" s="3" t="s">
        <v>3249</v>
      </c>
      <c r="TDM256" s="3" t="s">
        <v>3249</v>
      </c>
      <c r="TDO256" s="3" t="s">
        <v>3249</v>
      </c>
      <c r="TDQ256" s="3" t="s">
        <v>3249</v>
      </c>
      <c r="TDS256" s="3" t="s">
        <v>3249</v>
      </c>
      <c r="TDU256" s="3" t="s">
        <v>3249</v>
      </c>
      <c r="TDW256" s="3" t="s">
        <v>3249</v>
      </c>
      <c r="TDY256" s="3" t="s">
        <v>3249</v>
      </c>
      <c r="TEA256" s="3" t="s">
        <v>3249</v>
      </c>
      <c r="TEC256" s="3" t="s">
        <v>3249</v>
      </c>
      <c r="TEE256" s="3" t="s">
        <v>3249</v>
      </c>
      <c r="TEG256" s="3" t="s">
        <v>3249</v>
      </c>
      <c r="TEI256" s="3" t="s">
        <v>3249</v>
      </c>
      <c r="TEK256" s="3" t="s">
        <v>3249</v>
      </c>
      <c r="TEM256" s="3" t="s">
        <v>3249</v>
      </c>
      <c r="TEO256" s="3" t="s">
        <v>3249</v>
      </c>
      <c r="TEQ256" s="3" t="s">
        <v>3249</v>
      </c>
      <c r="TES256" s="3" t="s">
        <v>3249</v>
      </c>
      <c r="TEU256" s="3" t="s">
        <v>3249</v>
      </c>
      <c r="TEW256" s="3" t="s">
        <v>3249</v>
      </c>
      <c r="TEY256" s="3" t="s">
        <v>3249</v>
      </c>
      <c r="TFA256" s="3" t="s">
        <v>3249</v>
      </c>
      <c r="TFC256" s="3" t="s">
        <v>3249</v>
      </c>
      <c r="TFE256" s="3" t="s">
        <v>3249</v>
      </c>
      <c r="TFG256" s="3" t="s">
        <v>3249</v>
      </c>
      <c r="TFI256" s="3" t="s">
        <v>3249</v>
      </c>
      <c r="TFK256" s="3" t="s">
        <v>3249</v>
      </c>
      <c r="TFM256" s="3" t="s">
        <v>3249</v>
      </c>
      <c r="TFO256" s="3" t="s">
        <v>3249</v>
      </c>
      <c r="TFQ256" s="3" t="s">
        <v>3249</v>
      </c>
      <c r="TFS256" s="3" t="s">
        <v>3249</v>
      </c>
      <c r="TFU256" s="3" t="s">
        <v>3249</v>
      </c>
      <c r="TFW256" s="3" t="s">
        <v>3249</v>
      </c>
      <c r="TFY256" s="3" t="s">
        <v>3249</v>
      </c>
      <c r="TGA256" s="3" t="s">
        <v>3249</v>
      </c>
      <c r="TGC256" s="3" t="s">
        <v>3249</v>
      </c>
      <c r="TGE256" s="3" t="s">
        <v>3249</v>
      </c>
      <c r="TGG256" s="3" t="s">
        <v>3249</v>
      </c>
      <c r="TGI256" s="3" t="s">
        <v>3249</v>
      </c>
      <c r="TGK256" s="3" t="s">
        <v>3249</v>
      </c>
      <c r="TGM256" s="3" t="s">
        <v>3249</v>
      </c>
      <c r="TGO256" s="3" t="s">
        <v>3249</v>
      </c>
      <c r="TGQ256" s="3" t="s">
        <v>3249</v>
      </c>
      <c r="TGS256" s="3" t="s">
        <v>3249</v>
      </c>
      <c r="TGU256" s="3" t="s">
        <v>3249</v>
      </c>
      <c r="TGW256" s="3" t="s">
        <v>3249</v>
      </c>
      <c r="TGY256" s="3" t="s">
        <v>3249</v>
      </c>
      <c r="THA256" s="3" t="s">
        <v>3249</v>
      </c>
      <c r="THC256" s="3" t="s">
        <v>3249</v>
      </c>
      <c r="THE256" s="3" t="s">
        <v>3249</v>
      </c>
      <c r="THG256" s="3" t="s">
        <v>3249</v>
      </c>
      <c r="THI256" s="3" t="s">
        <v>3249</v>
      </c>
      <c r="THK256" s="3" t="s">
        <v>3249</v>
      </c>
      <c r="THM256" s="3" t="s">
        <v>3249</v>
      </c>
      <c r="THO256" s="3" t="s">
        <v>3249</v>
      </c>
      <c r="THQ256" s="3" t="s">
        <v>3249</v>
      </c>
      <c r="THS256" s="3" t="s">
        <v>3249</v>
      </c>
      <c r="THU256" s="3" t="s">
        <v>3249</v>
      </c>
      <c r="THW256" s="3" t="s">
        <v>3249</v>
      </c>
      <c r="THY256" s="3" t="s">
        <v>3249</v>
      </c>
      <c r="TIA256" s="3" t="s">
        <v>3249</v>
      </c>
      <c r="TIC256" s="3" t="s">
        <v>3249</v>
      </c>
      <c r="TIE256" s="3" t="s">
        <v>3249</v>
      </c>
      <c r="TIG256" s="3" t="s">
        <v>3249</v>
      </c>
      <c r="TII256" s="3" t="s">
        <v>3249</v>
      </c>
      <c r="TIK256" s="3" t="s">
        <v>3249</v>
      </c>
      <c r="TIM256" s="3" t="s">
        <v>3249</v>
      </c>
      <c r="TIO256" s="3" t="s">
        <v>3249</v>
      </c>
      <c r="TIQ256" s="3" t="s">
        <v>3249</v>
      </c>
      <c r="TIS256" s="3" t="s">
        <v>3249</v>
      </c>
      <c r="TIU256" s="3" t="s">
        <v>3249</v>
      </c>
      <c r="TIW256" s="3" t="s">
        <v>3249</v>
      </c>
      <c r="TIY256" s="3" t="s">
        <v>3249</v>
      </c>
      <c r="TJA256" s="3" t="s">
        <v>3249</v>
      </c>
      <c r="TJC256" s="3" t="s">
        <v>3249</v>
      </c>
      <c r="TJE256" s="3" t="s">
        <v>3249</v>
      </c>
      <c r="TJG256" s="3" t="s">
        <v>3249</v>
      </c>
      <c r="TJI256" s="3" t="s">
        <v>3249</v>
      </c>
      <c r="TJK256" s="3" t="s">
        <v>3249</v>
      </c>
      <c r="TJM256" s="3" t="s">
        <v>3249</v>
      </c>
      <c r="TJO256" s="3" t="s">
        <v>3249</v>
      </c>
      <c r="TJQ256" s="3" t="s">
        <v>3249</v>
      </c>
      <c r="TJS256" s="3" t="s">
        <v>3249</v>
      </c>
      <c r="TJU256" s="3" t="s">
        <v>3249</v>
      </c>
      <c r="TJW256" s="3" t="s">
        <v>3249</v>
      </c>
      <c r="TJY256" s="3" t="s">
        <v>3249</v>
      </c>
      <c r="TKA256" s="3" t="s">
        <v>3249</v>
      </c>
      <c r="TKC256" s="3" t="s">
        <v>3249</v>
      </c>
      <c r="TKE256" s="3" t="s">
        <v>3249</v>
      </c>
      <c r="TKG256" s="3" t="s">
        <v>3249</v>
      </c>
      <c r="TKI256" s="3" t="s">
        <v>3249</v>
      </c>
      <c r="TKK256" s="3" t="s">
        <v>3249</v>
      </c>
      <c r="TKM256" s="3" t="s">
        <v>3249</v>
      </c>
      <c r="TKO256" s="3" t="s">
        <v>3249</v>
      </c>
      <c r="TKQ256" s="3" t="s">
        <v>3249</v>
      </c>
      <c r="TKS256" s="3" t="s">
        <v>3249</v>
      </c>
      <c r="TKU256" s="3" t="s">
        <v>3249</v>
      </c>
      <c r="TKW256" s="3" t="s">
        <v>3249</v>
      </c>
      <c r="TKY256" s="3" t="s">
        <v>3249</v>
      </c>
      <c r="TLA256" s="3" t="s">
        <v>3249</v>
      </c>
      <c r="TLC256" s="3" t="s">
        <v>3249</v>
      </c>
      <c r="TLE256" s="3" t="s">
        <v>3249</v>
      </c>
      <c r="TLG256" s="3" t="s">
        <v>3249</v>
      </c>
      <c r="TLI256" s="3" t="s">
        <v>3249</v>
      </c>
      <c r="TLK256" s="3" t="s">
        <v>3249</v>
      </c>
      <c r="TLM256" s="3" t="s">
        <v>3249</v>
      </c>
      <c r="TLO256" s="3" t="s">
        <v>3249</v>
      </c>
      <c r="TLQ256" s="3" t="s">
        <v>3249</v>
      </c>
      <c r="TLS256" s="3" t="s">
        <v>3249</v>
      </c>
      <c r="TLU256" s="3" t="s">
        <v>3249</v>
      </c>
      <c r="TLW256" s="3" t="s">
        <v>3249</v>
      </c>
      <c r="TLY256" s="3" t="s">
        <v>3249</v>
      </c>
      <c r="TMA256" s="3" t="s">
        <v>3249</v>
      </c>
      <c r="TMC256" s="3" t="s">
        <v>3249</v>
      </c>
      <c r="TME256" s="3" t="s">
        <v>3249</v>
      </c>
      <c r="TMG256" s="3" t="s">
        <v>3249</v>
      </c>
      <c r="TMI256" s="3" t="s">
        <v>3249</v>
      </c>
      <c r="TMK256" s="3" t="s">
        <v>3249</v>
      </c>
      <c r="TMM256" s="3" t="s">
        <v>3249</v>
      </c>
      <c r="TMO256" s="3" t="s">
        <v>3249</v>
      </c>
      <c r="TMQ256" s="3" t="s">
        <v>3249</v>
      </c>
      <c r="TMS256" s="3" t="s">
        <v>3249</v>
      </c>
      <c r="TMU256" s="3" t="s">
        <v>3249</v>
      </c>
      <c r="TMW256" s="3" t="s">
        <v>3249</v>
      </c>
      <c r="TMY256" s="3" t="s">
        <v>3249</v>
      </c>
      <c r="TNA256" s="3" t="s">
        <v>3249</v>
      </c>
      <c r="TNC256" s="3" t="s">
        <v>3249</v>
      </c>
      <c r="TNE256" s="3" t="s">
        <v>3249</v>
      </c>
      <c r="TNG256" s="3" t="s">
        <v>3249</v>
      </c>
      <c r="TNI256" s="3" t="s">
        <v>3249</v>
      </c>
      <c r="TNK256" s="3" t="s">
        <v>3249</v>
      </c>
      <c r="TNM256" s="3" t="s">
        <v>3249</v>
      </c>
      <c r="TNO256" s="3" t="s">
        <v>3249</v>
      </c>
      <c r="TNQ256" s="3" t="s">
        <v>3249</v>
      </c>
      <c r="TNS256" s="3" t="s">
        <v>3249</v>
      </c>
      <c r="TNU256" s="3" t="s">
        <v>3249</v>
      </c>
      <c r="TNW256" s="3" t="s">
        <v>3249</v>
      </c>
      <c r="TNY256" s="3" t="s">
        <v>3249</v>
      </c>
      <c r="TOA256" s="3" t="s">
        <v>3249</v>
      </c>
      <c r="TOC256" s="3" t="s">
        <v>3249</v>
      </c>
      <c r="TOE256" s="3" t="s">
        <v>3249</v>
      </c>
      <c r="TOG256" s="3" t="s">
        <v>3249</v>
      </c>
      <c r="TOI256" s="3" t="s">
        <v>3249</v>
      </c>
      <c r="TOK256" s="3" t="s">
        <v>3249</v>
      </c>
      <c r="TOM256" s="3" t="s">
        <v>3249</v>
      </c>
      <c r="TOO256" s="3" t="s">
        <v>3249</v>
      </c>
      <c r="TOQ256" s="3" t="s">
        <v>3249</v>
      </c>
      <c r="TOS256" s="3" t="s">
        <v>3249</v>
      </c>
      <c r="TOU256" s="3" t="s">
        <v>3249</v>
      </c>
      <c r="TOW256" s="3" t="s">
        <v>3249</v>
      </c>
      <c r="TOY256" s="3" t="s">
        <v>3249</v>
      </c>
      <c r="TPA256" s="3" t="s">
        <v>3249</v>
      </c>
      <c r="TPC256" s="3" t="s">
        <v>3249</v>
      </c>
      <c r="TPE256" s="3" t="s">
        <v>3249</v>
      </c>
      <c r="TPG256" s="3" t="s">
        <v>3249</v>
      </c>
      <c r="TPI256" s="3" t="s">
        <v>3249</v>
      </c>
      <c r="TPK256" s="3" t="s">
        <v>3249</v>
      </c>
      <c r="TPM256" s="3" t="s">
        <v>3249</v>
      </c>
      <c r="TPO256" s="3" t="s">
        <v>3249</v>
      </c>
      <c r="TPQ256" s="3" t="s">
        <v>3249</v>
      </c>
      <c r="TPS256" s="3" t="s">
        <v>3249</v>
      </c>
      <c r="TPU256" s="3" t="s">
        <v>3249</v>
      </c>
      <c r="TPW256" s="3" t="s">
        <v>3249</v>
      </c>
      <c r="TPY256" s="3" t="s">
        <v>3249</v>
      </c>
      <c r="TQA256" s="3" t="s">
        <v>3249</v>
      </c>
      <c r="TQC256" s="3" t="s">
        <v>3249</v>
      </c>
      <c r="TQE256" s="3" t="s">
        <v>3249</v>
      </c>
      <c r="TQG256" s="3" t="s">
        <v>3249</v>
      </c>
      <c r="TQI256" s="3" t="s">
        <v>3249</v>
      </c>
      <c r="TQK256" s="3" t="s">
        <v>3249</v>
      </c>
      <c r="TQM256" s="3" t="s">
        <v>3249</v>
      </c>
      <c r="TQO256" s="3" t="s">
        <v>3249</v>
      </c>
      <c r="TQQ256" s="3" t="s">
        <v>3249</v>
      </c>
      <c r="TQS256" s="3" t="s">
        <v>3249</v>
      </c>
      <c r="TQU256" s="3" t="s">
        <v>3249</v>
      </c>
      <c r="TQW256" s="3" t="s">
        <v>3249</v>
      </c>
      <c r="TQY256" s="3" t="s">
        <v>3249</v>
      </c>
      <c r="TRA256" s="3" t="s">
        <v>3249</v>
      </c>
      <c r="TRC256" s="3" t="s">
        <v>3249</v>
      </c>
      <c r="TRE256" s="3" t="s">
        <v>3249</v>
      </c>
      <c r="TRG256" s="3" t="s">
        <v>3249</v>
      </c>
      <c r="TRI256" s="3" t="s">
        <v>3249</v>
      </c>
      <c r="TRK256" s="3" t="s">
        <v>3249</v>
      </c>
      <c r="TRM256" s="3" t="s">
        <v>3249</v>
      </c>
      <c r="TRO256" s="3" t="s">
        <v>3249</v>
      </c>
      <c r="TRQ256" s="3" t="s">
        <v>3249</v>
      </c>
      <c r="TRS256" s="3" t="s">
        <v>3249</v>
      </c>
      <c r="TRU256" s="3" t="s">
        <v>3249</v>
      </c>
      <c r="TRW256" s="3" t="s">
        <v>3249</v>
      </c>
      <c r="TRY256" s="3" t="s">
        <v>3249</v>
      </c>
      <c r="TSA256" s="3" t="s">
        <v>3249</v>
      </c>
      <c r="TSC256" s="3" t="s">
        <v>3249</v>
      </c>
      <c r="TSE256" s="3" t="s">
        <v>3249</v>
      </c>
      <c r="TSG256" s="3" t="s">
        <v>3249</v>
      </c>
      <c r="TSI256" s="3" t="s">
        <v>3249</v>
      </c>
      <c r="TSK256" s="3" t="s">
        <v>3249</v>
      </c>
      <c r="TSM256" s="3" t="s">
        <v>3249</v>
      </c>
      <c r="TSO256" s="3" t="s">
        <v>3249</v>
      </c>
      <c r="TSQ256" s="3" t="s">
        <v>3249</v>
      </c>
      <c r="TSS256" s="3" t="s">
        <v>3249</v>
      </c>
      <c r="TSU256" s="3" t="s">
        <v>3249</v>
      </c>
      <c r="TSW256" s="3" t="s">
        <v>3249</v>
      </c>
      <c r="TSY256" s="3" t="s">
        <v>3249</v>
      </c>
      <c r="TTA256" s="3" t="s">
        <v>3249</v>
      </c>
      <c r="TTC256" s="3" t="s">
        <v>3249</v>
      </c>
      <c r="TTE256" s="3" t="s">
        <v>3249</v>
      </c>
      <c r="TTG256" s="3" t="s">
        <v>3249</v>
      </c>
      <c r="TTI256" s="3" t="s">
        <v>3249</v>
      </c>
      <c r="TTK256" s="3" t="s">
        <v>3249</v>
      </c>
      <c r="TTM256" s="3" t="s">
        <v>3249</v>
      </c>
      <c r="TTO256" s="3" t="s">
        <v>3249</v>
      </c>
      <c r="TTQ256" s="3" t="s">
        <v>3249</v>
      </c>
      <c r="TTS256" s="3" t="s">
        <v>3249</v>
      </c>
      <c r="TTU256" s="3" t="s">
        <v>3249</v>
      </c>
      <c r="TTW256" s="3" t="s">
        <v>3249</v>
      </c>
      <c r="TTY256" s="3" t="s">
        <v>3249</v>
      </c>
      <c r="TUA256" s="3" t="s">
        <v>3249</v>
      </c>
      <c r="TUC256" s="3" t="s">
        <v>3249</v>
      </c>
      <c r="TUE256" s="3" t="s">
        <v>3249</v>
      </c>
      <c r="TUG256" s="3" t="s">
        <v>3249</v>
      </c>
      <c r="TUI256" s="3" t="s">
        <v>3249</v>
      </c>
      <c r="TUK256" s="3" t="s">
        <v>3249</v>
      </c>
      <c r="TUM256" s="3" t="s">
        <v>3249</v>
      </c>
      <c r="TUO256" s="3" t="s">
        <v>3249</v>
      </c>
      <c r="TUQ256" s="3" t="s">
        <v>3249</v>
      </c>
      <c r="TUS256" s="3" t="s">
        <v>3249</v>
      </c>
      <c r="TUU256" s="3" t="s">
        <v>3249</v>
      </c>
      <c r="TUW256" s="3" t="s">
        <v>3249</v>
      </c>
      <c r="TUY256" s="3" t="s">
        <v>3249</v>
      </c>
      <c r="TVA256" s="3" t="s">
        <v>3249</v>
      </c>
      <c r="TVC256" s="3" t="s">
        <v>3249</v>
      </c>
      <c r="TVE256" s="3" t="s">
        <v>3249</v>
      </c>
      <c r="TVG256" s="3" t="s">
        <v>3249</v>
      </c>
      <c r="TVI256" s="3" t="s">
        <v>3249</v>
      </c>
      <c r="TVK256" s="3" t="s">
        <v>3249</v>
      </c>
      <c r="TVM256" s="3" t="s">
        <v>3249</v>
      </c>
      <c r="TVO256" s="3" t="s">
        <v>3249</v>
      </c>
      <c r="TVQ256" s="3" t="s">
        <v>3249</v>
      </c>
      <c r="TVS256" s="3" t="s">
        <v>3249</v>
      </c>
      <c r="TVU256" s="3" t="s">
        <v>3249</v>
      </c>
      <c r="TVW256" s="3" t="s">
        <v>3249</v>
      </c>
      <c r="TVY256" s="3" t="s">
        <v>3249</v>
      </c>
      <c r="TWA256" s="3" t="s">
        <v>3249</v>
      </c>
      <c r="TWC256" s="3" t="s">
        <v>3249</v>
      </c>
      <c r="TWE256" s="3" t="s">
        <v>3249</v>
      </c>
      <c r="TWG256" s="3" t="s">
        <v>3249</v>
      </c>
      <c r="TWI256" s="3" t="s">
        <v>3249</v>
      </c>
      <c r="TWK256" s="3" t="s">
        <v>3249</v>
      </c>
      <c r="TWM256" s="3" t="s">
        <v>3249</v>
      </c>
      <c r="TWO256" s="3" t="s">
        <v>3249</v>
      </c>
      <c r="TWQ256" s="3" t="s">
        <v>3249</v>
      </c>
      <c r="TWS256" s="3" t="s">
        <v>3249</v>
      </c>
      <c r="TWU256" s="3" t="s">
        <v>3249</v>
      </c>
      <c r="TWW256" s="3" t="s">
        <v>3249</v>
      </c>
      <c r="TWY256" s="3" t="s">
        <v>3249</v>
      </c>
      <c r="TXA256" s="3" t="s">
        <v>3249</v>
      </c>
      <c r="TXC256" s="3" t="s">
        <v>3249</v>
      </c>
      <c r="TXE256" s="3" t="s">
        <v>3249</v>
      </c>
      <c r="TXG256" s="3" t="s">
        <v>3249</v>
      </c>
      <c r="TXI256" s="3" t="s">
        <v>3249</v>
      </c>
      <c r="TXK256" s="3" t="s">
        <v>3249</v>
      </c>
      <c r="TXM256" s="3" t="s">
        <v>3249</v>
      </c>
      <c r="TXO256" s="3" t="s">
        <v>3249</v>
      </c>
      <c r="TXQ256" s="3" t="s">
        <v>3249</v>
      </c>
      <c r="TXS256" s="3" t="s">
        <v>3249</v>
      </c>
      <c r="TXU256" s="3" t="s">
        <v>3249</v>
      </c>
      <c r="TXW256" s="3" t="s">
        <v>3249</v>
      </c>
      <c r="TXY256" s="3" t="s">
        <v>3249</v>
      </c>
      <c r="TYA256" s="3" t="s">
        <v>3249</v>
      </c>
      <c r="TYC256" s="3" t="s">
        <v>3249</v>
      </c>
      <c r="TYE256" s="3" t="s">
        <v>3249</v>
      </c>
      <c r="TYG256" s="3" t="s">
        <v>3249</v>
      </c>
      <c r="TYI256" s="3" t="s">
        <v>3249</v>
      </c>
      <c r="TYK256" s="3" t="s">
        <v>3249</v>
      </c>
      <c r="TYM256" s="3" t="s">
        <v>3249</v>
      </c>
      <c r="TYO256" s="3" t="s">
        <v>3249</v>
      </c>
      <c r="TYQ256" s="3" t="s">
        <v>3249</v>
      </c>
      <c r="TYS256" s="3" t="s">
        <v>3249</v>
      </c>
      <c r="TYU256" s="3" t="s">
        <v>3249</v>
      </c>
      <c r="TYW256" s="3" t="s">
        <v>3249</v>
      </c>
      <c r="TYY256" s="3" t="s">
        <v>3249</v>
      </c>
      <c r="TZA256" s="3" t="s">
        <v>3249</v>
      </c>
      <c r="TZC256" s="3" t="s">
        <v>3249</v>
      </c>
      <c r="TZE256" s="3" t="s">
        <v>3249</v>
      </c>
      <c r="TZG256" s="3" t="s">
        <v>3249</v>
      </c>
      <c r="TZI256" s="3" t="s">
        <v>3249</v>
      </c>
      <c r="TZK256" s="3" t="s">
        <v>3249</v>
      </c>
      <c r="TZM256" s="3" t="s">
        <v>3249</v>
      </c>
      <c r="TZO256" s="3" t="s">
        <v>3249</v>
      </c>
      <c r="TZQ256" s="3" t="s">
        <v>3249</v>
      </c>
      <c r="TZS256" s="3" t="s">
        <v>3249</v>
      </c>
      <c r="TZU256" s="3" t="s">
        <v>3249</v>
      </c>
      <c r="TZW256" s="3" t="s">
        <v>3249</v>
      </c>
      <c r="TZY256" s="3" t="s">
        <v>3249</v>
      </c>
      <c r="UAA256" s="3" t="s">
        <v>3249</v>
      </c>
      <c r="UAC256" s="3" t="s">
        <v>3249</v>
      </c>
      <c r="UAE256" s="3" t="s">
        <v>3249</v>
      </c>
      <c r="UAG256" s="3" t="s">
        <v>3249</v>
      </c>
      <c r="UAI256" s="3" t="s">
        <v>3249</v>
      </c>
      <c r="UAK256" s="3" t="s">
        <v>3249</v>
      </c>
      <c r="UAM256" s="3" t="s">
        <v>3249</v>
      </c>
      <c r="UAO256" s="3" t="s">
        <v>3249</v>
      </c>
      <c r="UAQ256" s="3" t="s">
        <v>3249</v>
      </c>
      <c r="UAS256" s="3" t="s">
        <v>3249</v>
      </c>
      <c r="UAU256" s="3" t="s">
        <v>3249</v>
      </c>
      <c r="UAW256" s="3" t="s">
        <v>3249</v>
      </c>
      <c r="UAY256" s="3" t="s">
        <v>3249</v>
      </c>
      <c r="UBA256" s="3" t="s">
        <v>3249</v>
      </c>
      <c r="UBC256" s="3" t="s">
        <v>3249</v>
      </c>
      <c r="UBE256" s="3" t="s">
        <v>3249</v>
      </c>
      <c r="UBG256" s="3" t="s">
        <v>3249</v>
      </c>
      <c r="UBI256" s="3" t="s">
        <v>3249</v>
      </c>
      <c r="UBK256" s="3" t="s">
        <v>3249</v>
      </c>
      <c r="UBM256" s="3" t="s">
        <v>3249</v>
      </c>
      <c r="UBO256" s="3" t="s">
        <v>3249</v>
      </c>
      <c r="UBQ256" s="3" t="s">
        <v>3249</v>
      </c>
      <c r="UBS256" s="3" t="s">
        <v>3249</v>
      </c>
      <c r="UBU256" s="3" t="s">
        <v>3249</v>
      </c>
      <c r="UBW256" s="3" t="s">
        <v>3249</v>
      </c>
      <c r="UBY256" s="3" t="s">
        <v>3249</v>
      </c>
      <c r="UCA256" s="3" t="s">
        <v>3249</v>
      </c>
      <c r="UCC256" s="3" t="s">
        <v>3249</v>
      </c>
      <c r="UCE256" s="3" t="s">
        <v>3249</v>
      </c>
      <c r="UCG256" s="3" t="s">
        <v>3249</v>
      </c>
      <c r="UCI256" s="3" t="s">
        <v>3249</v>
      </c>
      <c r="UCK256" s="3" t="s">
        <v>3249</v>
      </c>
      <c r="UCM256" s="3" t="s">
        <v>3249</v>
      </c>
      <c r="UCO256" s="3" t="s">
        <v>3249</v>
      </c>
      <c r="UCQ256" s="3" t="s">
        <v>3249</v>
      </c>
      <c r="UCS256" s="3" t="s">
        <v>3249</v>
      </c>
      <c r="UCU256" s="3" t="s">
        <v>3249</v>
      </c>
      <c r="UCW256" s="3" t="s">
        <v>3249</v>
      </c>
      <c r="UCY256" s="3" t="s">
        <v>3249</v>
      </c>
      <c r="UDA256" s="3" t="s">
        <v>3249</v>
      </c>
      <c r="UDC256" s="3" t="s">
        <v>3249</v>
      </c>
      <c r="UDE256" s="3" t="s">
        <v>3249</v>
      </c>
      <c r="UDG256" s="3" t="s">
        <v>3249</v>
      </c>
      <c r="UDI256" s="3" t="s">
        <v>3249</v>
      </c>
      <c r="UDK256" s="3" t="s">
        <v>3249</v>
      </c>
      <c r="UDM256" s="3" t="s">
        <v>3249</v>
      </c>
      <c r="UDO256" s="3" t="s">
        <v>3249</v>
      </c>
      <c r="UDQ256" s="3" t="s">
        <v>3249</v>
      </c>
      <c r="UDS256" s="3" t="s">
        <v>3249</v>
      </c>
      <c r="UDU256" s="3" t="s">
        <v>3249</v>
      </c>
      <c r="UDW256" s="3" t="s">
        <v>3249</v>
      </c>
      <c r="UDY256" s="3" t="s">
        <v>3249</v>
      </c>
      <c r="UEA256" s="3" t="s">
        <v>3249</v>
      </c>
      <c r="UEC256" s="3" t="s">
        <v>3249</v>
      </c>
      <c r="UEE256" s="3" t="s">
        <v>3249</v>
      </c>
      <c r="UEG256" s="3" t="s">
        <v>3249</v>
      </c>
      <c r="UEI256" s="3" t="s">
        <v>3249</v>
      </c>
      <c r="UEK256" s="3" t="s">
        <v>3249</v>
      </c>
      <c r="UEM256" s="3" t="s">
        <v>3249</v>
      </c>
      <c r="UEO256" s="3" t="s">
        <v>3249</v>
      </c>
      <c r="UEQ256" s="3" t="s">
        <v>3249</v>
      </c>
      <c r="UES256" s="3" t="s">
        <v>3249</v>
      </c>
      <c r="UEU256" s="3" t="s">
        <v>3249</v>
      </c>
      <c r="UEW256" s="3" t="s">
        <v>3249</v>
      </c>
      <c r="UEY256" s="3" t="s">
        <v>3249</v>
      </c>
      <c r="UFA256" s="3" t="s">
        <v>3249</v>
      </c>
      <c r="UFC256" s="3" t="s">
        <v>3249</v>
      </c>
      <c r="UFE256" s="3" t="s">
        <v>3249</v>
      </c>
      <c r="UFG256" s="3" t="s">
        <v>3249</v>
      </c>
      <c r="UFI256" s="3" t="s">
        <v>3249</v>
      </c>
      <c r="UFK256" s="3" t="s">
        <v>3249</v>
      </c>
      <c r="UFM256" s="3" t="s">
        <v>3249</v>
      </c>
      <c r="UFO256" s="3" t="s">
        <v>3249</v>
      </c>
      <c r="UFQ256" s="3" t="s">
        <v>3249</v>
      </c>
      <c r="UFS256" s="3" t="s">
        <v>3249</v>
      </c>
      <c r="UFU256" s="3" t="s">
        <v>3249</v>
      </c>
      <c r="UFW256" s="3" t="s">
        <v>3249</v>
      </c>
      <c r="UFY256" s="3" t="s">
        <v>3249</v>
      </c>
      <c r="UGA256" s="3" t="s">
        <v>3249</v>
      </c>
      <c r="UGC256" s="3" t="s">
        <v>3249</v>
      </c>
      <c r="UGE256" s="3" t="s">
        <v>3249</v>
      </c>
      <c r="UGG256" s="3" t="s">
        <v>3249</v>
      </c>
      <c r="UGI256" s="3" t="s">
        <v>3249</v>
      </c>
      <c r="UGK256" s="3" t="s">
        <v>3249</v>
      </c>
      <c r="UGM256" s="3" t="s">
        <v>3249</v>
      </c>
      <c r="UGO256" s="3" t="s">
        <v>3249</v>
      </c>
      <c r="UGQ256" s="3" t="s">
        <v>3249</v>
      </c>
      <c r="UGS256" s="3" t="s">
        <v>3249</v>
      </c>
      <c r="UGU256" s="3" t="s">
        <v>3249</v>
      </c>
      <c r="UGW256" s="3" t="s">
        <v>3249</v>
      </c>
      <c r="UGY256" s="3" t="s">
        <v>3249</v>
      </c>
      <c r="UHA256" s="3" t="s">
        <v>3249</v>
      </c>
      <c r="UHC256" s="3" t="s">
        <v>3249</v>
      </c>
      <c r="UHE256" s="3" t="s">
        <v>3249</v>
      </c>
      <c r="UHG256" s="3" t="s">
        <v>3249</v>
      </c>
      <c r="UHI256" s="3" t="s">
        <v>3249</v>
      </c>
      <c r="UHK256" s="3" t="s">
        <v>3249</v>
      </c>
      <c r="UHM256" s="3" t="s">
        <v>3249</v>
      </c>
      <c r="UHO256" s="3" t="s">
        <v>3249</v>
      </c>
      <c r="UHQ256" s="3" t="s">
        <v>3249</v>
      </c>
      <c r="UHS256" s="3" t="s">
        <v>3249</v>
      </c>
      <c r="UHU256" s="3" t="s">
        <v>3249</v>
      </c>
      <c r="UHW256" s="3" t="s">
        <v>3249</v>
      </c>
      <c r="UHY256" s="3" t="s">
        <v>3249</v>
      </c>
      <c r="UIA256" s="3" t="s">
        <v>3249</v>
      </c>
      <c r="UIC256" s="3" t="s">
        <v>3249</v>
      </c>
      <c r="UIE256" s="3" t="s">
        <v>3249</v>
      </c>
      <c r="UIG256" s="3" t="s">
        <v>3249</v>
      </c>
      <c r="UII256" s="3" t="s">
        <v>3249</v>
      </c>
      <c r="UIK256" s="3" t="s">
        <v>3249</v>
      </c>
      <c r="UIM256" s="3" t="s">
        <v>3249</v>
      </c>
      <c r="UIO256" s="3" t="s">
        <v>3249</v>
      </c>
      <c r="UIQ256" s="3" t="s">
        <v>3249</v>
      </c>
      <c r="UIS256" s="3" t="s">
        <v>3249</v>
      </c>
      <c r="UIU256" s="3" t="s">
        <v>3249</v>
      </c>
      <c r="UIW256" s="3" t="s">
        <v>3249</v>
      </c>
      <c r="UIY256" s="3" t="s">
        <v>3249</v>
      </c>
      <c r="UJA256" s="3" t="s">
        <v>3249</v>
      </c>
      <c r="UJC256" s="3" t="s">
        <v>3249</v>
      </c>
      <c r="UJE256" s="3" t="s">
        <v>3249</v>
      </c>
      <c r="UJG256" s="3" t="s">
        <v>3249</v>
      </c>
      <c r="UJI256" s="3" t="s">
        <v>3249</v>
      </c>
      <c r="UJK256" s="3" t="s">
        <v>3249</v>
      </c>
      <c r="UJM256" s="3" t="s">
        <v>3249</v>
      </c>
      <c r="UJO256" s="3" t="s">
        <v>3249</v>
      </c>
      <c r="UJQ256" s="3" t="s">
        <v>3249</v>
      </c>
      <c r="UJS256" s="3" t="s">
        <v>3249</v>
      </c>
      <c r="UJU256" s="3" t="s">
        <v>3249</v>
      </c>
      <c r="UJW256" s="3" t="s">
        <v>3249</v>
      </c>
      <c r="UJY256" s="3" t="s">
        <v>3249</v>
      </c>
      <c r="UKA256" s="3" t="s">
        <v>3249</v>
      </c>
      <c r="UKC256" s="3" t="s">
        <v>3249</v>
      </c>
      <c r="UKE256" s="3" t="s">
        <v>3249</v>
      </c>
      <c r="UKG256" s="3" t="s">
        <v>3249</v>
      </c>
      <c r="UKI256" s="3" t="s">
        <v>3249</v>
      </c>
      <c r="UKK256" s="3" t="s">
        <v>3249</v>
      </c>
      <c r="UKM256" s="3" t="s">
        <v>3249</v>
      </c>
      <c r="UKO256" s="3" t="s">
        <v>3249</v>
      </c>
      <c r="UKQ256" s="3" t="s">
        <v>3249</v>
      </c>
      <c r="UKS256" s="3" t="s">
        <v>3249</v>
      </c>
      <c r="UKU256" s="3" t="s">
        <v>3249</v>
      </c>
      <c r="UKW256" s="3" t="s">
        <v>3249</v>
      </c>
      <c r="UKY256" s="3" t="s">
        <v>3249</v>
      </c>
      <c r="ULA256" s="3" t="s">
        <v>3249</v>
      </c>
      <c r="ULC256" s="3" t="s">
        <v>3249</v>
      </c>
      <c r="ULE256" s="3" t="s">
        <v>3249</v>
      </c>
      <c r="ULG256" s="3" t="s">
        <v>3249</v>
      </c>
      <c r="ULI256" s="3" t="s">
        <v>3249</v>
      </c>
      <c r="ULK256" s="3" t="s">
        <v>3249</v>
      </c>
      <c r="ULM256" s="3" t="s">
        <v>3249</v>
      </c>
      <c r="ULO256" s="3" t="s">
        <v>3249</v>
      </c>
      <c r="ULQ256" s="3" t="s">
        <v>3249</v>
      </c>
      <c r="ULS256" s="3" t="s">
        <v>3249</v>
      </c>
      <c r="ULU256" s="3" t="s">
        <v>3249</v>
      </c>
      <c r="ULW256" s="3" t="s">
        <v>3249</v>
      </c>
      <c r="ULY256" s="3" t="s">
        <v>3249</v>
      </c>
      <c r="UMA256" s="3" t="s">
        <v>3249</v>
      </c>
      <c r="UMC256" s="3" t="s">
        <v>3249</v>
      </c>
      <c r="UME256" s="3" t="s">
        <v>3249</v>
      </c>
      <c r="UMG256" s="3" t="s">
        <v>3249</v>
      </c>
      <c r="UMI256" s="3" t="s">
        <v>3249</v>
      </c>
      <c r="UMK256" s="3" t="s">
        <v>3249</v>
      </c>
      <c r="UMM256" s="3" t="s">
        <v>3249</v>
      </c>
      <c r="UMO256" s="3" t="s">
        <v>3249</v>
      </c>
      <c r="UMQ256" s="3" t="s">
        <v>3249</v>
      </c>
      <c r="UMS256" s="3" t="s">
        <v>3249</v>
      </c>
      <c r="UMU256" s="3" t="s">
        <v>3249</v>
      </c>
      <c r="UMW256" s="3" t="s">
        <v>3249</v>
      </c>
      <c r="UMY256" s="3" t="s">
        <v>3249</v>
      </c>
      <c r="UNA256" s="3" t="s">
        <v>3249</v>
      </c>
      <c r="UNC256" s="3" t="s">
        <v>3249</v>
      </c>
      <c r="UNE256" s="3" t="s">
        <v>3249</v>
      </c>
      <c r="UNG256" s="3" t="s">
        <v>3249</v>
      </c>
      <c r="UNI256" s="3" t="s">
        <v>3249</v>
      </c>
      <c r="UNK256" s="3" t="s">
        <v>3249</v>
      </c>
      <c r="UNM256" s="3" t="s">
        <v>3249</v>
      </c>
      <c r="UNO256" s="3" t="s">
        <v>3249</v>
      </c>
      <c r="UNQ256" s="3" t="s">
        <v>3249</v>
      </c>
      <c r="UNS256" s="3" t="s">
        <v>3249</v>
      </c>
      <c r="UNU256" s="3" t="s">
        <v>3249</v>
      </c>
      <c r="UNW256" s="3" t="s">
        <v>3249</v>
      </c>
      <c r="UNY256" s="3" t="s">
        <v>3249</v>
      </c>
      <c r="UOA256" s="3" t="s">
        <v>3249</v>
      </c>
      <c r="UOC256" s="3" t="s">
        <v>3249</v>
      </c>
      <c r="UOE256" s="3" t="s">
        <v>3249</v>
      </c>
      <c r="UOG256" s="3" t="s">
        <v>3249</v>
      </c>
      <c r="UOI256" s="3" t="s">
        <v>3249</v>
      </c>
      <c r="UOK256" s="3" t="s">
        <v>3249</v>
      </c>
      <c r="UOM256" s="3" t="s">
        <v>3249</v>
      </c>
      <c r="UOO256" s="3" t="s">
        <v>3249</v>
      </c>
      <c r="UOQ256" s="3" t="s">
        <v>3249</v>
      </c>
      <c r="UOS256" s="3" t="s">
        <v>3249</v>
      </c>
      <c r="UOU256" s="3" t="s">
        <v>3249</v>
      </c>
      <c r="UOW256" s="3" t="s">
        <v>3249</v>
      </c>
      <c r="UOY256" s="3" t="s">
        <v>3249</v>
      </c>
      <c r="UPA256" s="3" t="s">
        <v>3249</v>
      </c>
      <c r="UPC256" s="3" t="s">
        <v>3249</v>
      </c>
      <c r="UPE256" s="3" t="s">
        <v>3249</v>
      </c>
      <c r="UPG256" s="3" t="s">
        <v>3249</v>
      </c>
      <c r="UPI256" s="3" t="s">
        <v>3249</v>
      </c>
      <c r="UPK256" s="3" t="s">
        <v>3249</v>
      </c>
      <c r="UPM256" s="3" t="s">
        <v>3249</v>
      </c>
      <c r="UPO256" s="3" t="s">
        <v>3249</v>
      </c>
      <c r="UPQ256" s="3" t="s">
        <v>3249</v>
      </c>
      <c r="UPS256" s="3" t="s">
        <v>3249</v>
      </c>
      <c r="UPU256" s="3" t="s">
        <v>3249</v>
      </c>
      <c r="UPW256" s="3" t="s">
        <v>3249</v>
      </c>
      <c r="UPY256" s="3" t="s">
        <v>3249</v>
      </c>
      <c r="UQA256" s="3" t="s">
        <v>3249</v>
      </c>
      <c r="UQC256" s="3" t="s">
        <v>3249</v>
      </c>
      <c r="UQE256" s="3" t="s">
        <v>3249</v>
      </c>
      <c r="UQG256" s="3" t="s">
        <v>3249</v>
      </c>
      <c r="UQI256" s="3" t="s">
        <v>3249</v>
      </c>
      <c r="UQK256" s="3" t="s">
        <v>3249</v>
      </c>
      <c r="UQM256" s="3" t="s">
        <v>3249</v>
      </c>
      <c r="UQO256" s="3" t="s">
        <v>3249</v>
      </c>
      <c r="UQQ256" s="3" t="s">
        <v>3249</v>
      </c>
      <c r="UQS256" s="3" t="s">
        <v>3249</v>
      </c>
      <c r="UQU256" s="3" t="s">
        <v>3249</v>
      </c>
      <c r="UQW256" s="3" t="s">
        <v>3249</v>
      </c>
      <c r="UQY256" s="3" t="s">
        <v>3249</v>
      </c>
      <c r="URA256" s="3" t="s">
        <v>3249</v>
      </c>
      <c r="URC256" s="3" t="s">
        <v>3249</v>
      </c>
      <c r="URE256" s="3" t="s">
        <v>3249</v>
      </c>
      <c r="URG256" s="3" t="s">
        <v>3249</v>
      </c>
      <c r="URI256" s="3" t="s">
        <v>3249</v>
      </c>
      <c r="URK256" s="3" t="s">
        <v>3249</v>
      </c>
      <c r="URM256" s="3" t="s">
        <v>3249</v>
      </c>
      <c r="URO256" s="3" t="s">
        <v>3249</v>
      </c>
      <c r="URQ256" s="3" t="s">
        <v>3249</v>
      </c>
      <c r="URS256" s="3" t="s">
        <v>3249</v>
      </c>
      <c r="URU256" s="3" t="s">
        <v>3249</v>
      </c>
      <c r="URW256" s="3" t="s">
        <v>3249</v>
      </c>
      <c r="URY256" s="3" t="s">
        <v>3249</v>
      </c>
      <c r="USA256" s="3" t="s">
        <v>3249</v>
      </c>
      <c r="USC256" s="3" t="s">
        <v>3249</v>
      </c>
      <c r="USE256" s="3" t="s">
        <v>3249</v>
      </c>
      <c r="USG256" s="3" t="s">
        <v>3249</v>
      </c>
      <c r="USI256" s="3" t="s">
        <v>3249</v>
      </c>
      <c r="USK256" s="3" t="s">
        <v>3249</v>
      </c>
      <c r="USM256" s="3" t="s">
        <v>3249</v>
      </c>
      <c r="USO256" s="3" t="s">
        <v>3249</v>
      </c>
      <c r="USQ256" s="3" t="s">
        <v>3249</v>
      </c>
      <c r="USS256" s="3" t="s">
        <v>3249</v>
      </c>
      <c r="USU256" s="3" t="s">
        <v>3249</v>
      </c>
      <c r="USW256" s="3" t="s">
        <v>3249</v>
      </c>
      <c r="USY256" s="3" t="s">
        <v>3249</v>
      </c>
      <c r="UTA256" s="3" t="s">
        <v>3249</v>
      </c>
      <c r="UTC256" s="3" t="s">
        <v>3249</v>
      </c>
      <c r="UTE256" s="3" t="s">
        <v>3249</v>
      </c>
      <c r="UTG256" s="3" t="s">
        <v>3249</v>
      </c>
      <c r="UTI256" s="3" t="s">
        <v>3249</v>
      </c>
      <c r="UTK256" s="3" t="s">
        <v>3249</v>
      </c>
      <c r="UTM256" s="3" t="s">
        <v>3249</v>
      </c>
      <c r="UTO256" s="3" t="s">
        <v>3249</v>
      </c>
      <c r="UTQ256" s="3" t="s">
        <v>3249</v>
      </c>
      <c r="UTS256" s="3" t="s">
        <v>3249</v>
      </c>
      <c r="UTU256" s="3" t="s">
        <v>3249</v>
      </c>
      <c r="UTW256" s="3" t="s">
        <v>3249</v>
      </c>
      <c r="UTY256" s="3" t="s">
        <v>3249</v>
      </c>
      <c r="UUA256" s="3" t="s">
        <v>3249</v>
      </c>
      <c r="UUC256" s="3" t="s">
        <v>3249</v>
      </c>
      <c r="UUE256" s="3" t="s">
        <v>3249</v>
      </c>
      <c r="UUG256" s="3" t="s">
        <v>3249</v>
      </c>
      <c r="UUI256" s="3" t="s">
        <v>3249</v>
      </c>
      <c r="UUK256" s="3" t="s">
        <v>3249</v>
      </c>
      <c r="UUM256" s="3" t="s">
        <v>3249</v>
      </c>
      <c r="UUO256" s="3" t="s">
        <v>3249</v>
      </c>
      <c r="UUQ256" s="3" t="s">
        <v>3249</v>
      </c>
      <c r="UUS256" s="3" t="s">
        <v>3249</v>
      </c>
      <c r="UUU256" s="3" t="s">
        <v>3249</v>
      </c>
      <c r="UUW256" s="3" t="s">
        <v>3249</v>
      </c>
      <c r="UUY256" s="3" t="s">
        <v>3249</v>
      </c>
      <c r="UVA256" s="3" t="s">
        <v>3249</v>
      </c>
      <c r="UVC256" s="3" t="s">
        <v>3249</v>
      </c>
      <c r="UVE256" s="3" t="s">
        <v>3249</v>
      </c>
      <c r="UVG256" s="3" t="s">
        <v>3249</v>
      </c>
      <c r="UVI256" s="3" t="s">
        <v>3249</v>
      </c>
      <c r="UVK256" s="3" t="s">
        <v>3249</v>
      </c>
      <c r="UVM256" s="3" t="s">
        <v>3249</v>
      </c>
      <c r="UVO256" s="3" t="s">
        <v>3249</v>
      </c>
      <c r="UVQ256" s="3" t="s">
        <v>3249</v>
      </c>
      <c r="UVS256" s="3" t="s">
        <v>3249</v>
      </c>
      <c r="UVU256" s="3" t="s">
        <v>3249</v>
      </c>
      <c r="UVW256" s="3" t="s">
        <v>3249</v>
      </c>
      <c r="UVY256" s="3" t="s">
        <v>3249</v>
      </c>
      <c r="UWA256" s="3" t="s">
        <v>3249</v>
      </c>
      <c r="UWC256" s="3" t="s">
        <v>3249</v>
      </c>
      <c r="UWE256" s="3" t="s">
        <v>3249</v>
      </c>
      <c r="UWG256" s="3" t="s">
        <v>3249</v>
      </c>
      <c r="UWI256" s="3" t="s">
        <v>3249</v>
      </c>
      <c r="UWK256" s="3" t="s">
        <v>3249</v>
      </c>
      <c r="UWM256" s="3" t="s">
        <v>3249</v>
      </c>
      <c r="UWO256" s="3" t="s">
        <v>3249</v>
      </c>
      <c r="UWQ256" s="3" t="s">
        <v>3249</v>
      </c>
      <c r="UWS256" s="3" t="s">
        <v>3249</v>
      </c>
      <c r="UWU256" s="3" t="s">
        <v>3249</v>
      </c>
      <c r="UWW256" s="3" t="s">
        <v>3249</v>
      </c>
      <c r="UWY256" s="3" t="s">
        <v>3249</v>
      </c>
      <c r="UXA256" s="3" t="s">
        <v>3249</v>
      </c>
      <c r="UXC256" s="3" t="s">
        <v>3249</v>
      </c>
      <c r="UXE256" s="3" t="s">
        <v>3249</v>
      </c>
      <c r="UXG256" s="3" t="s">
        <v>3249</v>
      </c>
      <c r="UXI256" s="3" t="s">
        <v>3249</v>
      </c>
      <c r="UXK256" s="3" t="s">
        <v>3249</v>
      </c>
      <c r="UXM256" s="3" t="s">
        <v>3249</v>
      </c>
      <c r="UXO256" s="3" t="s">
        <v>3249</v>
      </c>
      <c r="UXQ256" s="3" t="s">
        <v>3249</v>
      </c>
      <c r="UXS256" s="3" t="s">
        <v>3249</v>
      </c>
      <c r="UXU256" s="3" t="s">
        <v>3249</v>
      </c>
      <c r="UXW256" s="3" t="s">
        <v>3249</v>
      </c>
      <c r="UXY256" s="3" t="s">
        <v>3249</v>
      </c>
      <c r="UYA256" s="3" t="s">
        <v>3249</v>
      </c>
      <c r="UYC256" s="3" t="s">
        <v>3249</v>
      </c>
      <c r="UYE256" s="3" t="s">
        <v>3249</v>
      </c>
      <c r="UYG256" s="3" t="s">
        <v>3249</v>
      </c>
      <c r="UYI256" s="3" t="s">
        <v>3249</v>
      </c>
      <c r="UYK256" s="3" t="s">
        <v>3249</v>
      </c>
      <c r="UYM256" s="3" t="s">
        <v>3249</v>
      </c>
      <c r="UYO256" s="3" t="s">
        <v>3249</v>
      </c>
      <c r="UYQ256" s="3" t="s">
        <v>3249</v>
      </c>
      <c r="UYS256" s="3" t="s">
        <v>3249</v>
      </c>
      <c r="UYU256" s="3" t="s">
        <v>3249</v>
      </c>
      <c r="UYW256" s="3" t="s">
        <v>3249</v>
      </c>
      <c r="UYY256" s="3" t="s">
        <v>3249</v>
      </c>
      <c r="UZA256" s="3" t="s">
        <v>3249</v>
      </c>
      <c r="UZC256" s="3" t="s">
        <v>3249</v>
      </c>
      <c r="UZE256" s="3" t="s">
        <v>3249</v>
      </c>
      <c r="UZG256" s="3" t="s">
        <v>3249</v>
      </c>
      <c r="UZI256" s="3" t="s">
        <v>3249</v>
      </c>
      <c r="UZK256" s="3" t="s">
        <v>3249</v>
      </c>
      <c r="UZM256" s="3" t="s">
        <v>3249</v>
      </c>
      <c r="UZO256" s="3" t="s">
        <v>3249</v>
      </c>
      <c r="UZQ256" s="3" t="s">
        <v>3249</v>
      </c>
      <c r="UZS256" s="3" t="s">
        <v>3249</v>
      </c>
      <c r="UZU256" s="3" t="s">
        <v>3249</v>
      </c>
      <c r="UZW256" s="3" t="s">
        <v>3249</v>
      </c>
      <c r="UZY256" s="3" t="s">
        <v>3249</v>
      </c>
      <c r="VAA256" s="3" t="s">
        <v>3249</v>
      </c>
      <c r="VAC256" s="3" t="s">
        <v>3249</v>
      </c>
      <c r="VAE256" s="3" t="s">
        <v>3249</v>
      </c>
      <c r="VAG256" s="3" t="s">
        <v>3249</v>
      </c>
      <c r="VAI256" s="3" t="s">
        <v>3249</v>
      </c>
      <c r="VAK256" s="3" t="s">
        <v>3249</v>
      </c>
      <c r="VAM256" s="3" t="s">
        <v>3249</v>
      </c>
      <c r="VAO256" s="3" t="s">
        <v>3249</v>
      </c>
      <c r="VAQ256" s="3" t="s">
        <v>3249</v>
      </c>
      <c r="VAS256" s="3" t="s">
        <v>3249</v>
      </c>
      <c r="VAU256" s="3" t="s">
        <v>3249</v>
      </c>
      <c r="VAW256" s="3" t="s">
        <v>3249</v>
      </c>
      <c r="VAY256" s="3" t="s">
        <v>3249</v>
      </c>
      <c r="VBA256" s="3" t="s">
        <v>3249</v>
      </c>
      <c r="VBC256" s="3" t="s">
        <v>3249</v>
      </c>
      <c r="VBE256" s="3" t="s">
        <v>3249</v>
      </c>
      <c r="VBG256" s="3" t="s">
        <v>3249</v>
      </c>
      <c r="VBI256" s="3" t="s">
        <v>3249</v>
      </c>
      <c r="VBK256" s="3" t="s">
        <v>3249</v>
      </c>
      <c r="VBM256" s="3" t="s">
        <v>3249</v>
      </c>
      <c r="VBO256" s="3" t="s">
        <v>3249</v>
      </c>
      <c r="VBQ256" s="3" t="s">
        <v>3249</v>
      </c>
      <c r="VBS256" s="3" t="s">
        <v>3249</v>
      </c>
      <c r="VBU256" s="3" t="s">
        <v>3249</v>
      </c>
      <c r="VBW256" s="3" t="s">
        <v>3249</v>
      </c>
      <c r="VBY256" s="3" t="s">
        <v>3249</v>
      </c>
      <c r="VCA256" s="3" t="s">
        <v>3249</v>
      </c>
      <c r="VCC256" s="3" t="s">
        <v>3249</v>
      </c>
      <c r="VCE256" s="3" t="s">
        <v>3249</v>
      </c>
      <c r="VCG256" s="3" t="s">
        <v>3249</v>
      </c>
      <c r="VCI256" s="3" t="s">
        <v>3249</v>
      </c>
      <c r="VCK256" s="3" t="s">
        <v>3249</v>
      </c>
      <c r="VCM256" s="3" t="s">
        <v>3249</v>
      </c>
      <c r="VCO256" s="3" t="s">
        <v>3249</v>
      </c>
      <c r="VCQ256" s="3" t="s">
        <v>3249</v>
      </c>
      <c r="VCS256" s="3" t="s">
        <v>3249</v>
      </c>
      <c r="VCU256" s="3" t="s">
        <v>3249</v>
      </c>
      <c r="VCW256" s="3" t="s">
        <v>3249</v>
      </c>
      <c r="VCY256" s="3" t="s">
        <v>3249</v>
      </c>
      <c r="VDA256" s="3" t="s">
        <v>3249</v>
      </c>
      <c r="VDC256" s="3" t="s">
        <v>3249</v>
      </c>
      <c r="VDE256" s="3" t="s">
        <v>3249</v>
      </c>
      <c r="VDG256" s="3" t="s">
        <v>3249</v>
      </c>
      <c r="VDI256" s="3" t="s">
        <v>3249</v>
      </c>
      <c r="VDK256" s="3" t="s">
        <v>3249</v>
      </c>
      <c r="VDM256" s="3" t="s">
        <v>3249</v>
      </c>
      <c r="VDO256" s="3" t="s">
        <v>3249</v>
      </c>
      <c r="VDQ256" s="3" t="s">
        <v>3249</v>
      </c>
      <c r="VDS256" s="3" t="s">
        <v>3249</v>
      </c>
      <c r="VDU256" s="3" t="s">
        <v>3249</v>
      </c>
      <c r="VDW256" s="3" t="s">
        <v>3249</v>
      </c>
      <c r="VDY256" s="3" t="s">
        <v>3249</v>
      </c>
      <c r="VEA256" s="3" t="s">
        <v>3249</v>
      </c>
      <c r="VEC256" s="3" t="s">
        <v>3249</v>
      </c>
      <c r="VEE256" s="3" t="s">
        <v>3249</v>
      </c>
      <c r="VEG256" s="3" t="s">
        <v>3249</v>
      </c>
      <c r="VEI256" s="3" t="s">
        <v>3249</v>
      </c>
      <c r="VEK256" s="3" t="s">
        <v>3249</v>
      </c>
      <c r="VEM256" s="3" t="s">
        <v>3249</v>
      </c>
      <c r="VEO256" s="3" t="s">
        <v>3249</v>
      </c>
      <c r="VEQ256" s="3" t="s">
        <v>3249</v>
      </c>
      <c r="VES256" s="3" t="s">
        <v>3249</v>
      </c>
      <c r="VEU256" s="3" t="s">
        <v>3249</v>
      </c>
      <c r="VEW256" s="3" t="s">
        <v>3249</v>
      </c>
      <c r="VEY256" s="3" t="s">
        <v>3249</v>
      </c>
      <c r="VFA256" s="3" t="s">
        <v>3249</v>
      </c>
      <c r="VFC256" s="3" t="s">
        <v>3249</v>
      </c>
      <c r="VFE256" s="3" t="s">
        <v>3249</v>
      </c>
      <c r="VFG256" s="3" t="s">
        <v>3249</v>
      </c>
      <c r="VFI256" s="3" t="s">
        <v>3249</v>
      </c>
      <c r="VFK256" s="3" t="s">
        <v>3249</v>
      </c>
      <c r="VFM256" s="3" t="s">
        <v>3249</v>
      </c>
      <c r="VFO256" s="3" t="s">
        <v>3249</v>
      </c>
      <c r="VFQ256" s="3" t="s">
        <v>3249</v>
      </c>
      <c r="VFS256" s="3" t="s">
        <v>3249</v>
      </c>
      <c r="VFU256" s="3" t="s">
        <v>3249</v>
      </c>
      <c r="VFW256" s="3" t="s">
        <v>3249</v>
      </c>
      <c r="VFY256" s="3" t="s">
        <v>3249</v>
      </c>
      <c r="VGA256" s="3" t="s">
        <v>3249</v>
      </c>
      <c r="VGC256" s="3" t="s">
        <v>3249</v>
      </c>
      <c r="VGE256" s="3" t="s">
        <v>3249</v>
      </c>
      <c r="VGG256" s="3" t="s">
        <v>3249</v>
      </c>
      <c r="VGI256" s="3" t="s">
        <v>3249</v>
      </c>
      <c r="VGK256" s="3" t="s">
        <v>3249</v>
      </c>
      <c r="VGM256" s="3" t="s">
        <v>3249</v>
      </c>
      <c r="VGO256" s="3" t="s">
        <v>3249</v>
      </c>
      <c r="VGQ256" s="3" t="s">
        <v>3249</v>
      </c>
      <c r="VGS256" s="3" t="s">
        <v>3249</v>
      </c>
      <c r="VGU256" s="3" t="s">
        <v>3249</v>
      </c>
      <c r="VGW256" s="3" t="s">
        <v>3249</v>
      </c>
      <c r="VGY256" s="3" t="s">
        <v>3249</v>
      </c>
      <c r="VHA256" s="3" t="s">
        <v>3249</v>
      </c>
      <c r="VHC256" s="3" t="s">
        <v>3249</v>
      </c>
      <c r="VHE256" s="3" t="s">
        <v>3249</v>
      </c>
      <c r="VHG256" s="3" t="s">
        <v>3249</v>
      </c>
      <c r="VHI256" s="3" t="s">
        <v>3249</v>
      </c>
      <c r="VHK256" s="3" t="s">
        <v>3249</v>
      </c>
      <c r="VHM256" s="3" t="s">
        <v>3249</v>
      </c>
      <c r="VHO256" s="3" t="s">
        <v>3249</v>
      </c>
      <c r="VHQ256" s="3" t="s">
        <v>3249</v>
      </c>
      <c r="VHS256" s="3" t="s">
        <v>3249</v>
      </c>
      <c r="VHU256" s="3" t="s">
        <v>3249</v>
      </c>
      <c r="VHW256" s="3" t="s">
        <v>3249</v>
      </c>
      <c r="VHY256" s="3" t="s">
        <v>3249</v>
      </c>
      <c r="VIA256" s="3" t="s">
        <v>3249</v>
      </c>
      <c r="VIC256" s="3" t="s">
        <v>3249</v>
      </c>
      <c r="VIE256" s="3" t="s">
        <v>3249</v>
      </c>
      <c r="VIG256" s="3" t="s">
        <v>3249</v>
      </c>
      <c r="VII256" s="3" t="s">
        <v>3249</v>
      </c>
      <c r="VIK256" s="3" t="s">
        <v>3249</v>
      </c>
      <c r="VIM256" s="3" t="s">
        <v>3249</v>
      </c>
      <c r="VIO256" s="3" t="s">
        <v>3249</v>
      </c>
      <c r="VIQ256" s="3" t="s">
        <v>3249</v>
      </c>
      <c r="VIS256" s="3" t="s">
        <v>3249</v>
      </c>
      <c r="VIU256" s="3" t="s">
        <v>3249</v>
      </c>
      <c r="VIW256" s="3" t="s">
        <v>3249</v>
      </c>
      <c r="VIY256" s="3" t="s">
        <v>3249</v>
      </c>
      <c r="VJA256" s="3" t="s">
        <v>3249</v>
      </c>
      <c r="VJC256" s="3" t="s">
        <v>3249</v>
      </c>
      <c r="VJE256" s="3" t="s">
        <v>3249</v>
      </c>
      <c r="VJG256" s="3" t="s">
        <v>3249</v>
      </c>
      <c r="VJI256" s="3" t="s">
        <v>3249</v>
      </c>
      <c r="VJK256" s="3" t="s">
        <v>3249</v>
      </c>
      <c r="VJM256" s="3" t="s">
        <v>3249</v>
      </c>
      <c r="VJO256" s="3" t="s">
        <v>3249</v>
      </c>
      <c r="VJQ256" s="3" t="s">
        <v>3249</v>
      </c>
      <c r="VJS256" s="3" t="s">
        <v>3249</v>
      </c>
      <c r="VJU256" s="3" t="s">
        <v>3249</v>
      </c>
      <c r="VJW256" s="3" t="s">
        <v>3249</v>
      </c>
      <c r="VJY256" s="3" t="s">
        <v>3249</v>
      </c>
      <c r="VKA256" s="3" t="s">
        <v>3249</v>
      </c>
      <c r="VKC256" s="3" t="s">
        <v>3249</v>
      </c>
      <c r="VKE256" s="3" t="s">
        <v>3249</v>
      </c>
      <c r="VKG256" s="3" t="s">
        <v>3249</v>
      </c>
      <c r="VKI256" s="3" t="s">
        <v>3249</v>
      </c>
      <c r="VKK256" s="3" t="s">
        <v>3249</v>
      </c>
      <c r="VKM256" s="3" t="s">
        <v>3249</v>
      </c>
      <c r="VKO256" s="3" t="s">
        <v>3249</v>
      </c>
      <c r="VKQ256" s="3" t="s">
        <v>3249</v>
      </c>
      <c r="VKS256" s="3" t="s">
        <v>3249</v>
      </c>
      <c r="VKU256" s="3" t="s">
        <v>3249</v>
      </c>
      <c r="VKW256" s="3" t="s">
        <v>3249</v>
      </c>
      <c r="VKY256" s="3" t="s">
        <v>3249</v>
      </c>
      <c r="VLA256" s="3" t="s">
        <v>3249</v>
      </c>
      <c r="VLC256" s="3" t="s">
        <v>3249</v>
      </c>
      <c r="VLE256" s="3" t="s">
        <v>3249</v>
      </c>
      <c r="VLG256" s="3" t="s">
        <v>3249</v>
      </c>
      <c r="VLI256" s="3" t="s">
        <v>3249</v>
      </c>
      <c r="VLK256" s="3" t="s">
        <v>3249</v>
      </c>
      <c r="VLM256" s="3" t="s">
        <v>3249</v>
      </c>
      <c r="VLO256" s="3" t="s">
        <v>3249</v>
      </c>
      <c r="VLQ256" s="3" t="s">
        <v>3249</v>
      </c>
      <c r="VLS256" s="3" t="s">
        <v>3249</v>
      </c>
      <c r="VLU256" s="3" t="s">
        <v>3249</v>
      </c>
      <c r="VLW256" s="3" t="s">
        <v>3249</v>
      </c>
      <c r="VLY256" s="3" t="s">
        <v>3249</v>
      </c>
      <c r="VMA256" s="3" t="s">
        <v>3249</v>
      </c>
      <c r="VMC256" s="3" t="s">
        <v>3249</v>
      </c>
      <c r="VME256" s="3" t="s">
        <v>3249</v>
      </c>
      <c r="VMG256" s="3" t="s">
        <v>3249</v>
      </c>
      <c r="VMI256" s="3" t="s">
        <v>3249</v>
      </c>
      <c r="VMK256" s="3" t="s">
        <v>3249</v>
      </c>
      <c r="VMM256" s="3" t="s">
        <v>3249</v>
      </c>
      <c r="VMO256" s="3" t="s">
        <v>3249</v>
      </c>
      <c r="VMQ256" s="3" t="s">
        <v>3249</v>
      </c>
      <c r="VMS256" s="3" t="s">
        <v>3249</v>
      </c>
      <c r="VMU256" s="3" t="s">
        <v>3249</v>
      </c>
      <c r="VMW256" s="3" t="s">
        <v>3249</v>
      </c>
      <c r="VMY256" s="3" t="s">
        <v>3249</v>
      </c>
      <c r="VNA256" s="3" t="s">
        <v>3249</v>
      </c>
      <c r="VNC256" s="3" t="s">
        <v>3249</v>
      </c>
      <c r="VNE256" s="3" t="s">
        <v>3249</v>
      </c>
      <c r="VNG256" s="3" t="s">
        <v>3249</v>
      </c>
      <c r="VNI256" s="3" t="s">
        <v>3249</v>
      </c>
      <c r="VNK256" s="3" t="s">
        <v>3249</v>
      </c>
      <c r="VNM256" s="3" t="s">
        <v>3249</v>
      </c>
      <c r="VNO256" s="3" t="s">
        <v>3249</v>
      </c>
      <c r="VNQ256" s="3" t="s">
        <v>3249</v>
      </c>
      <c r="VNS256" s="3" t="s">
        <v>3249</v>
      </c>
      <c r="VNU256" s="3" t="s">
        <v>3249</v>
      </c>
      <c r="VNW256" s="3" t="s">
        <v>3249</v>
      </c>
      <c r="VNY256" s="3" t="s">
        <v>3249</v>
      </c>
      <c r="VOA256" s="3" t="s">
        <v>3249</v>
      </c>
      <c r="VOC256" s="3" t="s">
        <v>3249</v>
      </c>
      <c r="VOE256" s="3" t="s">
        <v>3249</v>
      </c>
      <c r="VOG256" s="3" t="s">
        <v>3249</v>
      </c>
      <c r="VOI256" s="3" t="s">
        <v>3249</v>
      </c>
      <c r="VOK256" s="3" t="s">
        <v>3249</v>
      </c>
      <c r="VOM256" s="3" t="s">
        <v>3249</v>
      </c>
      <c r="VOO256" s="3" t="s">
        <v>3249</v>
      </c>
      <c r="VOQ256" s="3" t="s">
        <v>3249</v>
      </c>
      <c r="VOS256" s="3" t="s">
        <v>3249</v>
      </c>
      <c r="VOU256" s="3" t="s">
        <v>3249</v>
      </c>
      <c r="VOW256" s="3" t="s">
        <v>3249</v>
      </c>
      <c r="VOY256" s="3" t="s">
        <v>3249</v>
      </c>
      <c r="VPA256" s="3" t="s">
        <v>3249</v>
      </c>
      <c r="VPC256" s="3" t="s">
        <v>3249</v>
      </c>
      <c r="VPE256" s="3" t="s">
        <v>3249</v>
      </c>
      <c r="VPG256" s="3" t="s">
        <v>3249</v>
      </c>
      <c r="VPI256" s="3" t="s">
        <v>3249</v>
      </c>
      <c r="VPK256" s="3" t="s">
        <v>3249</v>
      </c>
      <c r="VPM256" s="3" t="s">
        <v>3249</v>
      </c>
      <c r="VPO256" s="3" t="s">
        <v>3249</v>
      </c>
      <c r="VPQ256" s="3" t="s">
        <v>3249</v>
      </c>
      <c r="VPS256" s="3" t="s">
        <v>3249</v>
      </c>
      <c r="VPU256" s="3" t="s">
        <v>3249</v>
      </c>
      <c r="VPW256" s="3" t="s">
        <v>3249</v>
      </c>
      <c r="VPY256" s="3" t="s">
        <v>3249</v>
      </c>
      <c r="VQA256" s="3" t="s">
        <v>3249</v>
      </c>
      <c r="VQC256" s="3" t="s">
        <v>3249</v>
      </c>
      <c r="VQE256" s="3" t="s">
        <v>3249</v>
      </c>
      <c r="VQG256" s="3" t="s">
        <v>3249</v>
      </c>
      <c r="VQI256" s="3" t="s">
        <v>3249</v>
      </c>
      <c r="VQK256" s="3" t="s">
        <v>3249</v>
      </c>
      <c r="VQM256" s="3" t="s">
        <v>3249</v>
      </c>
      <c r="VQO256" s="3" t="s">
        <v>3249</v>
      </c>
      <c r="VQQ256" s="3" t="s">
        <v>3249</v>
      </c>
      <c r="VQS256" s="3" t="s">
        <v>3249</v>
      </c>
      <c r="VQU256" s="3" t="s">
        <v>3249</v>
      </c>
      <c r="VQW256" s="3" t="s">
        <v>3249</v>
      </c>
      <c r="VQY256" s="3" t="s">
        <v>3249</v>
      </c>
      <c r="VRA256" s="3" t="s">
        <v>3249</v>
      </c>
      <c r="VRC256" s="3" t="s">
        <v>3249</v>
      </c>
      <c r="VRE256" s="3" t="s">
        <v>3249</v>
      </c>
      <c r="VRG256" s="3" t="s">
        <v>3249</v>
      </c>
      <c r="VRI256" s="3" t="s">
        <v>3249</v>
      </c>
      <c r="VRK256" s="3" t="s">
        <v>3249</v>
      </c>
      <c r="VRM256" s="3" t="s">
        <v>3249</v>
      </c>
      <c r="VRO256" s="3" t="s">
        <v>3249</v>
      </c>
      <c r="VRQ256" s="3" t="s">
        <v>3249</v>
      </c>
      <c r="VRS256" s="3" t="s">
        <v>3249</v>
      </c>
      <c r="VRU256" s="3" t="s">
        <v>3249</v>
      </c>
      <c r="VRW256" s="3" t="s">
        <v>3249</v>
      </c>
      <c r="VRY256" s="3" t="s">
        <v>3249</v>
      </c>
      <c r="VSA256" s="3" t="s">
        <v>3249</v>
      </c>
      <c r="VSC256" s="3" t="s">
        <v>3249</v>
      </c>
      <c r="VSE256" s="3" t="s">
        <v>3249</v>
      </c>
      <c r="VSG256" s="3" t="s">
        <v>3249</v>
      </c>
      <c r="VSI256" s="3" t="s">
        <v>3249</v>
      </c>
      <c r="VSK256" s="3" t="s">
        <v>3249</v>
      </c>
      <c r="VSM256" s="3" t="s">
        <v>3249</v>
      </c>
      <c r="VSO256" s="3" t="s">
        <v>3249</v>
      </c>
      <c r="VSQ256" s="3" t="s">
        <v>3249</v>
      </c>
      <c r="VSS256" s="3" t="s">
        <v>3249</v>
      </c>
      <c r="VSU256" s="3" t="s">
        <v>3249</v>
      </c>
      <c r="VSW256" s="3" t="s">
        <v>3249</v>
      </c>
      <c r="VSY256" s="3" t="s">
        <v>3249</v>
      </c>
      <c r="VTA256" s="3" t="s">
        <v>3249</v>
      </c>
      <c r="VTC256" s="3" t="s">
        <v>3249</v>
      </c>
      <c r="VTE256" s="3" t="s">
        <v>3249</v>
      </c>
      <c r="VTG256" s="3" t="s">
        <v>3249</v>
      </c>
      <c r="VTI256" s="3" t="s">
        <v>3249</v>
      </c>
      <c r="VTK256" s="3" t="s">
        <v>3249</v>
      </c>
      <c r="VTM256" s="3" t="s">
        <v>3249</v>
      </c>
      <c r="VTO256" s="3" t="s">
        <v>3249</v>
      </c>
      <c r="VTQ256" s="3" t="s">
        <v>3249</v>
      </c>
      <c r="VTS256" s="3" t="s">
        <v>3249</v>
      </c>
      <c r="VTU256" s="3" t="s">
        <v>3249</v>
      </c>
      <c r="VTW256" s="3" t="s">
        <v>3249</v>
      </c>
      <c r="VTY256" s="3" t="s">
        <v>3249</v>
      </c>
      <c r="VUA256" s="3" t="s">
        <v>3249</v>
      </c>
      <c r="VUC256" s="3" t="s">
        <v>3249</v>
      </c>
      <c r="VUE256" s="3" t="s">
        <v>3249</v>
      </c>
      <c r="VUG256" s="3" t="s">
        <v>3249</v>
      </c>
      <c r="VUI256" s="3" t="s">
        <v>3249</v>
      </c>
      <c r="VUK256" s="3" t="s">
        <v>3249</v>
      </c>
      <c r="VUM256" s="3" t="s">
        <v>3249</v>
      </c>
      <c r="VUO256" s="3" t="s">
        <v>3249</v>
      </c>
      <c r="VUQ256" s="3" t="s">
        <v>3249</v>
      </c>
      <c r="VUS256" s="3" t="s">
        <v>3249</v>
      </c>
      <c r="VUU256" s="3" t="s">
        <v>3249</v>
      </c>
      <c r="VUW256" s="3" t="s">
        <v>3249</v>
      </c>
      <c r="VUY256" s="3" t="s">
        <v>3249</v>
      </c>
      <c r="VVA256" s="3" t="s">
        <v>3249</v>
      </c>
      <c r="VVC256" s="3" t="s">
        <v>3249</v>
      </c>
      <c r="VVE256" s="3" t="s">
        <v>3249</v>
      </c>
      <c r="VVG256" s="3" t="s">
        <v>3249</v>
      </c>
      <c r="VVI256" s="3" t="s">
        <v>3249</v>
      </c>
      <c r="VVK256" s="3" t="s">
        <v>3249</v>
      </c>
      <c r="VVM256" s="3" t="s">
        <v>3249</v>
      </c>
      <c r="VVO256" s="3" t="s">
        <v>3249</v>
      </c>
      <c r="VVQ256" s="3" t="s">
        <v>3249</v>
      </c>
      <c r="VVS256" s="3" t="s">
        <v>3249</v>
      </c>
      <c r="VVU256" s="3" t="s">
        <v>3249</v>
      </c>
      <c r="VVW256" s="3" t="s">
        <v>3249</v>
      </c>
      <c r="VVY256" s="3" t="s">
        <v>3249</v>
      </c>
      <c r="VWA256" s="3" t="s">
        <v>3249</v>
      </c>
      <c r="VWC256" s="3" t="s">
        <v>3249</v>
      </c>
      <c r="VWE256" s="3" t="s">
        <v>3249</v>
      </c>
      <c r="VWG256" s="3" t="s">
        <v>3249</v>
      </c>
      <c r="VWI256" s="3" t="s">
        <v>3249</v>
      </c>
      <c r="VWK256" s="3" t="s">
        <v>3249</v>
      </c>
      <c r="VWM256" s="3" t="s">
        <v>3249</v>
      </c>
      <c r="VWO256" s="3" t="s">
        <v>3249</v>
      </c>
      <c r="VWQ256" s="3" t="s">
        <v>3249</v>
      </c>
      <c r="VWS256" s="3" t="s">
        <v>3249</v>
      </c>
      <c r="VWU256" s="3" t="s">
        <v>3249</v>
      </c>
      <c r="VWW256" s="3" t="s">
        <v>3249</v>
      </c>
      <c r="VWY256" s="3" t="s">
        <v>3249</v>
      </c>
      <c r="VXA256" s="3" t="s">
        <v>3249</v>
      </c>
      <c r="VXC256" s="3" t="s">
        <v>3249</v>
      </c>
      <c r="VXE256" s="3" t="s">
        <v>3249</v>
      </c>
      <c r="VXG256" s="3" t="s">
        <v>3249</v>
      </c>
      <c r="VXI256" s="3" t="s">
        <v>3249</v>
      </c>
      <c r="VXK256" s="3" t="s">
        <v>3249</v>
      </c>
      <c r="VXM256" s="3" t="s">
        <v>3249</v>
      </c>
      <c r="VXO256" s="3" t="s">
        <v>3249</v>
      </c>
      <c r="VXQ256" s="3" t="s">
        <v>3249</v>
      </c>
      <c r="VXS256" s="3" t="s">
        <v>3249</v>
      </c>
      <c r="VXU256" s="3" t="s">
        <v>3249</v>
      </c>
      <c r="VXW256" s="3" t="s">
        <v>3249</v>
      </c>
      <c r="VXY256" s="3" t="s">
        <v>3249</v>
      </c>
      <c r="VYA256" s="3" t="s">
        <v>3249</v>
      </c>
      <c r="VYC256" s="3" t="s">
        <v>3249</v>
      </c>
      <c r="VYE256" s="3" t="s">
        <v>3249</v>
      </c>
      <c r="VYG256" s="3" t="s">
        <v>3249</v>
      </c>
      <c r="VYI256" s="3" t="s">
        <v>3249</v>
      </c>
      <c r="VYK256" s="3" t="s">
        <v>3249</v>
      </c>
      <c r="VYM256" s="3" t="s">
        <v>3249</v>
      </c>
      <c r="VYO256" s="3" t="s">
        <v>3249</v>
      </c>
      <c r="VYQ256" s="3" t="s">
        <v>3249</v>
      </c>
      <c r="VYS256" s="3" t="s">
        <v>3249</v>
      </c>
      <c r="VYU256" s="3" t="s">
        <v>3249</v>
      </c>
      <c r="VYW256" s="3" t="s">
        <v>3249</v>
      </c>
      <c r="VYY256" s="3" t="s">
        <v>3249</v>
      </c>
      <c r="VZA256" s="3" t="s">
        <v>3249</v>
      </c>
      <c r="VZC256" s="3" t="s">
        <v>3249</v>
      </c>
      <c r="VZE256" s="3" t="s">
        <v>3249</v>
      </c>
      <c r="VZG256" s="3" t="s">
        <v>3249</v>
      </c>
      <c r="VZI256" s="3" t="s">
        <v>3249</v>
      </c>
      <c r="VZK256" s="3" t="s">
        <v>3249</v>
      </c>
      <c r="VZM256" s="3" t="s">
        <v>3249</v>
      </c>
      <c r="VZO256" s="3" t="s">
        <v>3249</v>
      </c>
      <c r="VZQ256" s="3" t="s">
        <v>3249</v>
      </c>
      <c r="VZS256" s="3" t="s">
        <v>3249</v>
      </c>
      <c r="VZU256" s="3" t="s">
        <v>3249</v>
      </c>
      <c r="VZW256" s="3" t="s">
        <v>3249</v>
      </c>
      <c r="VZY256" s="3" t="s">
        <v>3249</v>
      </c>
      <c r="WAA256" s="3" t="s">
        <v>3249</v>
      </c>
      <c r="WAC256" s="3" t="s">
        <v>3249</v>
      </c>
      <c r="WAE256" s="3" t="s">
        <v>3249</v>
      </c>
      <c r="WAG256" s="3" t="s">
        <v>3249</v>
      </c>
      <c r="WAI256" s="3" t="s">
        <v>3249</v>
      </c>
      <c r="WAK256" s="3" t="s">
        <v>3249</v>
      </c>
      <c r="WAM256" s="3" t="s">
        <v>3249</v>
      </c>
      <c r="WAO256" s="3" t="s">
        <v>3249</v>
      </c>
      <c r="WAQ256" s="3" t="s">
        <v>3249</v>
      </c>
      <c r="WAS256" s="3" t="s">
        <v>3249</v>
      </c>
      <c r="WAU256" s="3" t="s">
        <v>3249</v>
      </c>
      <c r="WAW256" s="3" t="s">
        <v>3249</v>
      </c>
      <c r="WAY256" s="3" t="s">
        <v>3249</v>
      </c>
      <c r="WBA256" s="3" t="s">
        <v>3249</v>
      </c>
      <c r="WBC256" s="3" t="s">
        <v>3249</v>
      </c>
      <c r="WBE256" s="3" t="s">
        <v>3249</v>
      </c>
      <c r="WBG256" s="3" t="s">
        <v>3249</v>
      </c>
      <c r="WBI256" s="3" t="s">
        <v>3249</v>
      </c>
      <c r="WBK256" s="3" t="s">
        <v>3249</v>
      </c>
      <c r="WBM256" s="3" t="s">
        <v>3249</v>
      </c>
      <c r="WBO256" s="3" t="s">
        <v>3249</v>
      </c>
      <c r="WBQ256" s="3" t="s">
        <v>3249</v>
      </c>
      <c r="WBS256" s="3" t="s">
        <v>3249</v>
      </c>
      <c r="WBU256" s="3" t="s">
        <v>3249</v>
      </c>
      <c r="WBW256" s="3" t="s">
        <v>3249</v>
      </c>
      <c r="WBY256" s="3" t="s">
        <v>3249</v>
      </c>
      <c r="WCA256" s="3" t="s">
        <v>3249</v>
      </c>
      <c r="WCC256" s="3" t="s">
        <v>3249</v>
      </c>
      <c r="WCE256" s="3" t="s">
        <v>3249</v>
      </c>
      <c r="WCG256" s="3" t="s">
        <v>3249</v>
      </c>
      <c r="WCI256" s="3" t="s">
        <v>3249</v>
      </c>
      <c r="WCK256" s="3" t="s">
        <v>3249</v>
      </c>
      <c r="WCM256" s="3" t="s">
        <v>3249</v>
      </c>
      <c r="WCO256" s="3" t="s">
        <v>3249</v>
      </c>
      <c r="WCQ256" s="3" t="s">
        <v>3249</v>
      </c>
      <c r="WCS256" s="3" t="s">
        <v>3249</v>
      </c>
      <c r="WCU256" s="3" t="s">
        <v>3249</v>
      </c>
      <c r="WCW256" s="3" t="s">
        <v>3249</v>
      </c>
      <c r="WCY256" s="3" t="s">
        <v>3249</v>
      </c>
      <c r="WDA256" s="3" t="s">
        <v>3249</v>
      </c>
      <c r="WDC256" s="3" t="s">
        <v>3249</v>
      </c>
      <c r="WDE256" s="3" t="s">
        <v>3249</v>
      </c>
      <c r="WDG256" s="3" t="s">
        <v>3249</v>
      </c>
      <c r="WDI256" s="3" t="s">
        <v>3249</v>
      </c>
      <c r="WDK256" s="3" t="s">
        <v>3249</v>
      </c>
      <c r="WDM256" s="3" t="s">
        <v>3249</v>
      </c>
      <c r="WDO256" s="3" t="s">
        <v>3249</v>
      </c>
      <c r="WDQ256" s="3" t="s">
        <v>3249</v>
      </c>
      <c r="WDS256" s="3" t="s">
        <v>3249</v>
      </c>
      <c r="WDU256" s="3" t="s">
        <v>3249</v>
      </c>
      <c r="WDW256" s="3" t="s">
        <v>3249</v>
      </c>
      <c r="WDY256" s="3" t="s">
        <v>3249</v>
      </c>
      <c r="WEA256" s="3" t="s">
        <v>3249</v>
      </c>
      <c r="WEC256" s="3" t="s">
        <v>3249</v>
      </c>
      <c r="WEE256" s="3" t="s">
        <v>3249</v>
      </c>
      <c r="WEG256" s="3" t="s">
        <v>3249</v>
      </c>
      <c r="WEI256" s="3" t="s">
        <v>3249</v>
      </c>
      <c r="WEK256" s="3" t="s">
        <v>3249</v>
      </c>
      <c r="WEM256" s="3" t="s">
        <v>3249</v>
      </c>
      <c r="WEO256" s="3" t="s">
        <v>3249</v>
      </c>
      <c r="WEQ256" s="3" t="s">
        <v>3249</v>
      </c>
      <c r="WES256" s="3" t="s">
        <v>3249</v>
      </c>
      <c r="WEU256" s="3" t="s">
        <v>3249</v>
      </c>
      <c r="WEW256" s="3" t="s">
        <v>3249</v>
      </c>
      <c r="WEY256" s="3" t="s">
        <v>3249</v>
      </c>
      <c r="WFA256" s="3" t="s">
        <v>3249</v>
      </c>
      <c r="WFC256" s="3" t="s">
        <v>3249</v>
      </c>
      <c r="WFE256" s="3" t="s">
        <v>3249</v>
      </c>
      <c r="WFG256" s="3" t="s">
        <v>3249</v>
      </c>
      <c r="WFI256" s="3" t="s">
        <v>3249</v>
      </c>
      <c r="WFK256" s="3" t="s">
        <v>3249</v>
      </c>
      <c r="WFM256" s="3" t="s">
        <v>3249</v>
      </c>
      <c r="WFO256" s="3" t="s">
        <v>3249</v>
      </c>
      <c r="WFQ256" s="3" t="s">
        <v>3249</v>
      </c>
      <c r="WFS256" s="3" t="s">
        <v>3249</v>
      </c>
      <c r="WFU256" s="3" t="s">
        <v>3249</v>
      </c>
      <c r="WFW256" s="3" t="s">
        <v>3249</v>
      </c>
      <c r="WFY256" s="3" t="s">
        <v>3249</v>
      </c>
      <c r="WGA256" s="3" t="s">
        <v>3249</v>
      </c>
      <c r="WGC256" s="3" t="s">
        <v>3249</v>
      </c>
      <c r="WGE256" s="3" t="s">
        <v>3249</v>
      </c>
      <c r="WGG256" s="3" t="s">
        <v>3249</v>
      </c>
      <c r="WGI256" s="3" t="s">
        <v>3249</v>
      </c>
      <c r="WGK256" s="3" t="s">
        <v>3249</v>
      </c>
      <c r="WGM256" s="3" t="s">
        <v>3249</v>
      </c>
      <c r="WGO256" s="3" t="s">
        <v>3249</v>
      </c>
      <c r="WGQ256" s="3" t="s">
        <v>3249</v>
      </c>
      <c r="WGS256" s="3" t="s">
        <v>3249</v>
      </c>
      <c r="WGU256" s="3" t="s">
        <v>3249</v>
      </c>
      <c r="WGW256" s="3" t="s">
        <v>3249</v>
      </c>
      <c r="WGY256" s="3" t="s">
        <v>3249</v>
      </c>
      <c r="WHA256" s="3" t="s">
        <v>3249</v>
      </c>
      <c r="WHC256" s="3" t="s">
        <v>3249</v>
      </c>
      <c r="WHE256" s="3" t="s">
        <v>3249</v>
      </c>
      <c r="WHG256" s="3" t="s">
        <v>3249</v>
      </c>
      <c r="WHI256" s="3" t="s">
        <v>3249</v>
      </c>
      <c r="WHK256" s="3" t="s">
        <v>3249</v>
      </c>
      <c r="WHM256" s="3" t="s">
        <v>3249</v>
      </c>
      <c r="WHO256" s="3" t="s">
        <v>3249</v>
      </c>
      <c r="WHQ256" s="3" t="s">
        <v>3249</v>
      </c>
      <c r="WHS256" s="3" t="s">
        <v>3249</v>
      </c>
      <c r="WHU256" s="3" t="s">
        <v>3249</v>
      </c>
      <c r="WHW256" s="3" t="s">
        <v>3249</v>
      </c>
      <c r="WHY256" s="3" t="s">
        <v>3249</v>
      </c>
      <c r="WIA256" s="3" t="s">
        <v>3249</v>
      </c>
      <c r="WIC256" s="3" t="s">
        <v>3249</v>
      </c>
      <c r="WIE256" s="3" t="s">
        <v>3249</v>
      </c>
      <c r="WIG256" s="3" t="s">
        <v>3249</v>
      </c>
      <c r="WII256" s="3" t="s">
        <v>3249</v>
      </c>
      <c r="WIK256" s="3" t="s">
        <v>3249</v>
      </c>
      <c r="WIM256" s="3" t="s">
        <v>3249</v>
      </c>
      <c r="WIO256" s="3" t="s">
        <v>3249</v>
      </c>
      <c r="WIQ256" s="3" t="s">
        <v>3249</v>
      </c>
      <c r="WIS256" s="3" t="s">
        <v>3249</v>
      </c>
      <c r="WIU256" s="3" t="s">
        <v>3249</v>
      </c>
      <c r="WIW256" s="3" t="s">
        <v>3249</v>
      </c>
      <c r="WIY256" s="3" t="s">
        <v>3249</v>
      </c>
      <c r="WJA256" s="3" t="s">
        <v>3249</v>
      </c>
      <c r="WJC256" s="3" t="s">
        <v>3249</v>
      </c>
      <c r="WJE256" s="3" t="s">
        <v>3249</v>
      </c>
      <c r="WJG256" s="3" t="s">
        <v>3249</v>
      </c>
      <c r="WJI256" s="3" t="s">
        <v>3249</v>
      </c>
      <c r="WJK256" s="3" t="s">
        <v>3249</v>
      </c>
      <c r="WJM256" s="3" t="s">
        <v>3249</v>
      </c>
      <c r="WJO256" s="3" t="s">
        <v>3249</v>
      </c>
      <c r="WJQ256" s="3" t="s">
        <v>3249</v>
      </c>
      <c r="WJS256" s="3" t="s">
        <v>3249</v>
      </c>
      <c r="WJU256" s="3" t="s">
        <v>3249</v>
      </c>
      <c r="WJW256" s="3" t="s">
        <v>3249</v>
      </c>
      <c r="WJY256" s="3" t="s">
        <v>3249</v>
      </c>
      <c r="WKA256" s="3" t="s">
        <v>3249</v>
      </c>
      <c r="WKC256" s="3" t="s">
        <v>3249</v>
      </c>
      <c r="WKE256" s="3" t="s">
        <v>3249</v>
      </c>
      <c r="WKG256" s="3" t="s">
        <v>3249</v>
      </c>
      <c r="WKI256" s="3" t="s">
        <v>3249</v>
      </c>
      <c r="WKK256" s="3" t="s">
        <v>3249</v>
      </c>
      <c r="WKM256" s="3" t="s">
        <v>3249</v>
      </c>
      <c r="WKO256" s="3" t="s">
        <v>3249</v>
      </c>
      <c r="WKQ256" s="3" t="s">
        <v>3249</v>
      </c>
      <c r="WKS256" s="3" t="s">
        <v>3249</v>
      </c>
      <c r="WKU256" s="3" t="s">
        <v>3249</v>
      </c>
      <c r="WKW256" s="3" t="s">
        <v>3249</v>
      </c>
      <c r="WKY256" s="3" t="s">
        <v>3249</v>
      </c>
      <c r="WLA256" s="3" t="s">
        <v>3249</v>
      </c>
      <c r="WLC256" s="3" t="s">
        <v>3249</v>
      </c>
      <c r="WLE256" s="3" t="s">
        <v>3249</v>
      </c>
      <c r="WLG256" s="3" t="s">
        <v>3249</v>
      </c>
      <c r="WLI256" s="3" t="s">
        <v>3249</v>
      </c>
      <c r="WLK256" s="3" t="s">
        <v>3249</v>
      </c>
      <c r="WLM256" s="3" t="s">
        <v>3249</v>
      </c>
      <c r="WLO256" s="3" t="s">
        <v>3249</v>
      </c>
      <c r="WLQ256" s="3" t="s">
        <v>3249</v>
      </c>
      <c r="WLS256" s="3" t="s">
        <v>3249</v>
      </c>
      <c r="WLU256" s="3" t="s">
        <v>3249</v>
      </c>
      <c r="WLW256" s="3" t="s">
        <v>3249</v>
      </c>
      <c r="WLY256" s="3" t="s">
        <v>3249</v>
      </c>
      <c r="WMA256" s="3" t="s">
        <v>3249</v>
      </c>
      <c r="WMC256" s="3" t="s">
        <v>3249</v>
      </c>
      <c r="WME256" s="3" t="s">
        <v>3249</v>
      </c>
      <c r="WMG256" s="3" t="s">
        <v>3249</v>
      </c>
      <c r="WMI256" s="3" t="s">
        <v>3249</v>
      </c>
      <c r="WMK256" s="3" t="s">
        <v>3249</v>
      </c>
      <c r="WMM256" s="3" t="s">
        <v>3249</v>
      </c>
      <c r="WMO256" s="3" t="s">
        <v>3249</v>
      </c>
      <c r="WMQ256" s="3" t="s">
        <v>3249</v>
      </c>
      <c r="WMS256" s="3" t="s">
        <v>3249</v>
      </c>
      <c r="WMU256" s="3" t="s">
        <v>3249</v>
      </c>
      <c r="WMW256" s="3" t="s">
        <v>3249</v>
      </c>
      <c r="WMY256" s="3" t="s">
        <v>3249</v>
      </c>
      <c r="WNA256" s="3" t="s">
        <v>3249</v>
      </c>
      <c r="WNC256" s="3" t="s">
        <v>3249</v>
      </c>
      <c r="WNE256" s="3" t="s">
        <v>3249</v>
      </c>
      <c r="WNG256" s="3" t="s">
        <v>3249</v>
      </c>
      <c r="WNI256" s="3" t="s">
        <v>3249</v>
      </c>
      <c r="WNK256" s="3" t="s">
        <v>3249</v>
      </c>
      <c r="WNM256" s="3" t="s">
        <v>3249</v>
      </c>
      <c r="WNO256" s="3" t="s">
        <v>3249</v>
      </c>
      <c r="WNQ256" s="3" t="s">
        <v>3249</v>
      </c>
      <c r="WNS256" s="3" t="s">
        <v>3249</v>
      </c>
      <c r="WNU256" s="3" t="s">
        <v>3249</v>
      </c>
      <c r="WNW256" s="3" t="s">
        <v>3249</v>
      </c>
      <c r="WNY256" s="3" t="s">
        <v>3249</v>
      </c>
      <c r="WOA256" s="3" t="s">
        <v>3249</v>
      </c>
      <c r="WOC256" s="3" t="s">
        <v>3249</v>
      </c>
      <c r="WOE256" s="3" t="s">
        <v>3249</v>
      </c>
      <c r="WOG256" s="3" t="s">
        <v>3249</v>
      </c>
      <c r="WOI256" s="3" t="s">
        <v>3249</v>
      </c>
      <c r="WOK256" s="3" t="s">
        <v>3249</v>
      </c>
      <c r="WOM256" s="3" t="s">
        <v>3249</v>
      </c>
      <c r="WOO256" s="3" t="s">
        <v>3249</v>
      </c>
      <c r="WOQ256" s="3" t="s">
        <v>3249</v>
      </c>
      <c r="WOS256" s="3" t="s">
        <v>3249</v>
      </c>
      <c r="WOU256" s="3" t="s">
        <v>3249</v>
      </c>
      <c r="WOW256" s="3" t="s">
        <v>3249</v>
      </c>
      <c r="WOY256" s="3" t="s">
        <v>3249</v>
      </c>
      <c r="WPA256" s="3" t="s">
        <v>3249</v>
      </c>
      <c r="WPC256" s="3" t="s">
        <v>3249</v>
      </c>
      <c r="WPE256" s="3" t="s">
        <v>3249</v>
      </c>
      <c r="WPG256" s="3" t="s">
        <v>3249</v>
      </c>
      <c r="WPI256" s="3" t="s">
        <v>3249</v>
      </c>
      <c r="WPK256" s="3" t="s">
        <v>3249</v>
      </c>
      <c r="WPM256" s="3" t="s">
        <v>3249</v>
      </c>
      <c r="WPO256" s="3" t="s">
        <v>3249</v>
      </c>
      <c r="WPQ256" s="3" t="s">
        <v>3249</v>
      </c>
      <c r="WPS256" s="3" t="s">
        <v>3249</v>
      </c>
      <c r="WPU256" s="3" t="s">
        <v>3249</v>
      </c>
      <c r="WPW256" s="3" t="s">
        <v>3249</v>
      </c>
      <c r="WPY256" s="3" t="s">
        <v>3249</v>
      </c>
      <c r="WQA256" s="3" t="s">
        <v>3249</v>
      </c>
      <c r="WQC256" s="3" t="s">
        <v>3249</v>
      </c>
      <c r="WQE256" s="3" t="s">
        <v>3249</v>
      </c>
      <c r="WQG256" s="3" t="s">
        <v>3249</v>
      </c>
      <c r="WQI256" s="3" t="s">
        <v>3249</v>
      </c>
      <c r="WQK256" s="3" t="s">
        <v>3249</v>
      </c>
      <c r="WQM256" s="3" t="s">
        <v>3249</v>
      </c>
      <c r="WQO256" s="3" t="s">
        <v>3249</v>
      </c>
      <c r="WQQ256" s="3" t="s">
        <v>3249</v>
      </c>
      <c r="WQS256" s="3" t="s">
        <v>3249</v>
      </c>
      <c r="WQU256" s="3" t="s">
        <v>3249</v>
      </c>
      <c r="WQW256" s="3" t="s">
        <v>3249</v>
      </c>
      <c r="WQY256" s="3" t="s">
        <v>3249</v>
      </c>
      <c r="WRA256" s="3" t="s">
        <v>3249</v>
      </c>
      <c r="WRC256" s="3" t="s">
        <v>3249</v>
      </c>
      <c r="WRE256" s="3" t="s">
        <v>3249</v>
      </c>
      <c r="WRG256" s="3" t="s">
        <v>3249</v>
      </c>
      <c r="WRI256" s="3" t="s">
        <v>3249</v>
      </c>
      <c r="WRK256" s="3" t="s">
        <v>3249</v>
      </c>
      <c r="WRM256" s="3" t="s">
        <v>3249</v>
      </c>
      <c r="WRO256" s="3" t="s">
        <v>3249</v>
      </c>
      <c r="WRQ256" s="3" t="s">
        <v>3249</v>
      </c>
      <c r="WRS256" s="3" t="s">
        <v>3249</v>
      </c>
      <c r="WRU256" s="3" t="s">
        <v>3249</v>
      </c>
      <c r="WRW256" s="3" t="s">
        <v>3249</v>
      </c>
      <c r="WRY256" s="3" t="s">
        <v>3249</v>
      </c>
      <c r="WSA256" s="3" t="s">
        <v>3249</v>
      </c>
      <c r="WSC256" s="3" t="s">
        <v>3249</v>
      </c>
      <c r="WSE256" s="3" t="s">
        <v>3249</v>
      </c>
      <c r="WSG256" s="3" t="s">
        <v>3249</v>
      </c>
      <c r="WSI256" s="3" t="s">
        <v>3249</v>
      </c>
      <c r="WSK256" s="3" t="s">
        <v>3249</v>
      </c>
      <c r="WSM256" s="3" t="s">
        <v>3249</v>
      </c>
      <c r="WSO256" s="3" t="s">
        <v>3249</v>
      </c>
      <c r="WSQ256" s="3" t="s">
        <v>3249</v>
      </c>
      <c r="WSS256" s="3" t="s">
        <v>3249</v>
      </c>
      <c r="WSU256" s="3" t="s">
        <v>3249</v>
      </c>
      <c r="WSW256" s="3" t="s">
        <v>3249</v>
      </c>
      <c r="WSY256" s="3" t="s">
        <v>3249</v>
      </c>
      <c r="WTA256" s="3" t="s">
        <v>3249</v>
      </c>
      <c r="WTC256" s="3" t="s">
        <v>3249</v>
      </c>
      <c r="WTE256" s="3" t="s">
        <v>3249</v>
      </c>
      <c r="WTG256" s="3" t="s">
        <v>3249</v>
      </c>
      <c r="WTI256" s="3" t="s">
        <v>3249</v>
      </c>
      <c r="WTK256" s="3" t="s">
        <v>3249</v>
      </c>
      <c r="WTM256" s="3" t="s">
        <v>3249</v>
      </c>
      <c r="WTO256" s="3" t="s">
        <v>3249</v>
      </c>
      <c r="WTQ256" s="3" t="s">
        <v>3249</v>
      </c>
      <c r="WTS256" s="3" t="s">
        <v>3249</v>
      </c>
      <c r="WTU256" s="3" t="s">
        <v>3249</v>
      </c>
      <c r="WTW256" s="3" t="s">
        <v>3249</v>
      </c>
      <c r="WTY256" s="3" t="s">
        <v>3249</v>
      </c>
      <c r="WUA256" s="3" t="s">
        <v>3249</v>
      </c>
      <c r="WUC256" s="3" t="s">
        <v>3249</v>
      </c>
      <c r="WUE256" s="3" t="s">
        <v>3249</v>
      </c>
      <c r="WUG256" s="3" t="s">
        <v>3249</v>
      </c>
      <c r="WUI256" s="3" t="s">
        <v>3249</v>
      </c>
      <c r="WUK256" s="3" t="s">
        <v>3249</v>
      </c>
      <c r="WUM256" s="3" t="s">
        <v>3249</v>
      </c>
      <c r="WUO256" s="3" t="s">
        <v>3249</v>
      </c>
      <c r="WUQ256" s="3" t="s">
        <v>3249</v>
      </c>
      <c r="WUS256" s="3" t="s">
        <v>3249</v>
      </c>
      <c r="WUU256" s="3" t="s">
        <v>3249</v>
      </c>
      <c r="WUW256" s="3" t="s">
        <v>3249</v>
      </c>
      <c r="WUY256" s="3" t="s">
        <v>3249</v>
      </c>
      <c r="WVA256" s="3" t="s">
        <v>3249</v>
      </c>
      <c r="WVC256" s="3" t="s">
        <v>3249</v>
      </c>
      <c r="WVE256" s="3" t="s">
        <v>3249</v>
      </c>
      <c r="WVG256" s="3" t="s">
        <v>3249</v>
      </c>
      <c r="WVI256" s="3" t="s">
        <v>3249</v>
      </c>
      <c r="WVK256" s="3" t="s">
        <v>3249</v>
      </c>
      <c r="WVM256" s="3" t="s">
        <v>3249</v>
      </c>
      <c r="WVO256" s="3" t="s">
        <v>3249</v>
      </c>
      <c r="WVQ256" s="3" t="s">
        <v>3249</v>
      </c>
      <c r="WVS256" s="3" t="s">
        <v>3249</v>
      </c>
      <c r="WVU256" s="3" t="s">
        <v>3249</v>
      </c>
      <c r="WVW256" s="3" t="s">
        <v>3249</v>
      </c>
      <c r="WVY256" s="3" t="s">
        <v>3249</v>
      </c>
      <c r="WWA256" s="3" t="s">
        <v>3249</v>
      </c>
      <c r="WWC256" s="3" t="s">
        <v>3249</v>
      </c>
      <c r="WWE256" s="3" t="s">
        <v>3249</v>
      </c>
      <c r="WWG256" s="3" t="s">
        <v>3249</v>
      </c>
      <c r="WWI256" s="3" t="s">
        <v>3249</v>
      </c>
      <c r="WWK256" s="3" t="s">
        <v>3249</v>
      </c>
      <c r="WWM256" s="3" t="s">
        <v>3249</v>
      </c>
      <c r="WWO256" s="3" t="s">
        <v>3249</v>
      </c>
      <c r="WWQ256" s="3" t="s">
        <v>3249</v>
      </c>
      <c r="WWS256" s="3" t="s">
        <v>3249</v>
      </c>
      <c r="WWU256" s="3" t="s">
        <v>3249</v>
      </c>
      <c r="WWW256" s="3" t="s">
        <v>3249</v>
      </c>
      <c r="WWY256" s="3" t="s">
        <v>3249</v>
      </c>
      <c r="WXA256" s="3" t="s">
        <v>3249</v>
      </c>
      <c r="WXC256" s="3" t="s">
        <v>3249</v>
      </c>
      <c r="WXE256" s="3" t="s">
        <v>3249</v>
      </c>
      <c r="WXG256" s="3" t="s">
        <v>3249</v>
      </c>
      <c r="WXI256" s="3" t="s">
        <v>3249</v>
      </c>
      <c r="WXK256" s="3" t="s">
        <v>3249</v>
      </c>
      <c r="WXM256" s="3" t="s">
        <v>3249</v>
      </c>
      <c r="WXO256" s="3" t="s">
        <v>3249</v>
      </c>
      <c r="WXQ256" s="3" t="s">
        <v>3249</v>
      </c>
      <c r="WXS256" s="3" t="s">
        <v>3249</v>
      </c>
      <c r="WXU256" s="3" t="s">
        <v>3249</v>
      </c>
      <c r="WXW256" s="3" t="s">
        <v>3249</v>
      </c>
      <c r="WXY256" s="3" t="s">
        <v>3249</v>
      </c>
      <c r="WYA256" s="3" t="s">
        <v>3249</v>
      </c>
      <c r="WYC256" s="3" t="s">
        <v>3249</v>
      </c>
      <c r="WYE256" s="3" t="s">
        <v>3249</v>
      </c>
      <c r="WYG256" s="3" t="s">
        <v>3249</v>
      </c>
      <c r="WYI256" s="3" t="s">
        <v>3249</v>
      </c>
      <c r="WYK256" s="3" t="s">
        <v>3249</v>
      </c>
      <c r="WYM256" s="3" t="s">
        <v>3249</v>
      </c>
      <c r="WYO256" s="3" t="s">
        <v>3249</v>
      </c>
      <c r="WYQ256" s="3" t="s">
        <v>3249</v>
      </c>
      <c r="WYS256" s="3" t="s">
        <v>3249</v>
      </c>
      <c r="WYU256" s="3" t="s">
        <v>3249</v>
      </c>
      <c r="WYW256" s="3" t="s">
        <v>3249</v>
      </c>
      <c r="WYY256" s="3" t="s">
        <v>3249</v>
      </c>
      <c r="WZA256" s="3" t="s">
        <v>3249</v>
      </c>
      <c r="WZC256" s="3" t="s">
        <v>3249</v>
      </c>
      <c r="WZE256" s="3" t="s">
        <v>3249</v>
      </c>
      <c r="WZG256" s="3" t="s">
        <v>3249</v>
      </c>
      <c r="WZI256" s="3" t="s">
        <v>3249</v>
      </c>
      <c r="WZK256" s="3" t="s">
        <v>3249</v>
      </c>
      <c r="WZM256" s="3" t="s">
        <v>3249</v>
      </c>
      <c r="WZO256" s="3" t="s">
        <v>3249</v>
      </c>
      <c r="WZQ256" s="3" t="s">
        <v>3249</v>
      </c>
      <c r="WZS256" s="3" t="s">
        <v>3249</v>
      </c>
      <c r="WZU256" s="3" t="s">
        <v>3249</v>
      </c>
      <c r="WZW256" s="3" t="s">
        <v>3249</v>
      </c>
      <c r="WZY256" s="3" t="s">
        <v>3249</v>
      </c>
      <c r="XAA256" s="3" t="s">
        <v>3249</v>
      </c>
      <c r="XAC256" s="3" t="s">
        <v>3249</v>
      </c>
      <c r="XAE256" s="3" t="s">
        <v>3249</v>
      </c>
      <c r="XAG256" s="3" t="s">
        <v>3249</v>
      </c>
      <c r="XAI256" s="3" t="s">
        <v>3249</v>
      </c>
      <c r="XAK256" s="3" t="s">
        <v>3249</v>
      </c>
      <c r="XAM256" s="3" t="s">
        <v>3249</v>
      </c>
      <c r="XAO256" s="3" t="s">
        <v>3249</v>
      </c>
      <c r="XAQ256" s="3" t="s">
        <v>3249</v>
      </c>
      <c r="XAS256" s="3" t="s">
        <v>3249</v>
      </c>
      <c r="XAU256" s="3" t="s">
        <v>3249</v>
      </c>
      <c r="XAW256" s="3" t="s">
        <v>3249</v>
      </c>
      <c r="XAY256" s="3" t="s">
        <v>3249</v>
      </c>
      <c r="XBA256" s="3" t="s">
        <v>3249</v>
      </c>
      <c r="XBC256" s="3" t="s">
        <v>3249</v>
      </c>
      <c r="XBE256" s="3" t="s">
        <v>3249</v>
      </c>
      <c r="XBG256" s="3" t="s">
        <v>3249</v>
      </c>
      <c r="XBI256" s="3" t="s">
        <v>3249</v>
      </c>
      <c r="XBK256" s="3" t="s">
        <v>3249</v>
      </c>
      <c r="XBM256" s="3" t="s">
        <v>3249</v>
      </c>
      <c r="XBO256" s="3" t="s">
        <v>3249</v>
      </c>
      <c r="XBQ256" s="3" t="s">
        <v>3249</v>
      </c>
      <c r="XBS256" s="3" t="s">
        <v>3249</v>
      </c>
      <c r="XBU256" s="3" t="s">
        <v>3249</v>
      </c>
      <c r="XBW256" s="3" t="s">
        <v>3249</v>
      </c>
      <c r="XBY256" s="3" t="s">
        <v>3249</v>
      </c>
      <c r="XCA256" s="3" t="s">
        <v>3249</v>
      </c>
      <c r="XCC256" s="3" t="s">
        <v>3249</v>
      </c>
      <c r="XCE256" s="3" t="s">
        <v>3249</v>
      </c>
      <c r="XCG256" s="3" t="s">
        <v>3249</v>
      </c>
      <c r="XCI256" s="3" t="s">
        <v>3249</v>
      </c>
      <c r="XCK256" s="3" t="s">
        <v>3249</v>
      </c>
      <c r="XCM256" s="3" t="s">
        <v>3249</v>
      </c>
      <c r="XCO256" s="3" t="s">
        <v>3249</v>
      </c>
      <c r="XCQ256" s="3" t="s">
        <v>3249</v>
      </c>
      <c r="XCS256" s="3" t="s">
        <v>3249</v>
      </c>
      <c r="XCU256" s="3" t="s">
        <v>3249</v>
      </c>
      <c r="XCW256" s="3" t="s">
        <v>3249</v>
      </c>
      <c r="XCY256" s="3" t="s">
        <v>3249</v>
      </c>
      <c r="XDA256" s="3" t="s">
        <v>3249</v>
      </c>
      <c r="XDC256" s="3" t="s">
        <v>3249</v>
      </c>
      <c r="XDE256" s="3" t="s">
        <v>3249</v>
      </c>
      <c r="XDG256" s="3" t="s">
        <v>3249</v>
      </c>
      <c r="XDI256" s="3" t="s">
        <v>3249</v>
      </c>
      <c r="XDK256" s="3" t="s">
        <v>3249</v>
      </c>
      <c r="XDM256" s="3" t="s">
        <v>3249</v>
      </c>
      <c r="XDO256" s="3" t="s">
        <v>3249</v>
      </c>
      <c r="XDQ256" s="3" t="s">
        <v>3249</v>
      </c>
      <c r="XDS256" s="3" t="s">
        <v>3249</v>
      </c>
      <c r="XDU256" s="3" t="s">
        <v>3249</v>
      </c>
      <c r="XDW256" s="3" t="s">
        <v>3249</v>
      </c>
      <c r="XDY256" s="3" t="s">
        <v>3249</v>
      </c>
      <c r="XEA256" s="3" t="s">
        <v>3249</v>
      </c>
      <c r="XEC256" s="3" t="s">
        <v>3249</v>
      </c>
      <c r="XEE256" s="3" t="s">
        <v>3249</v>
      </c>
      <c r="XEG256" s="3" t="s">
        <v>3249</v>
      </c>
      <c r="XEI256" s="3" t="s">
        <v>3249</v>
      </c>
      <c r="XEK256" s="3" t="s">
        <v>3249</v>
      </c>
      <c r="XEM256" s="3" t="s">
        <v>3249</v>
      </c>
      <c r="XEO256" s="3" t="s">
        <v>3249</v>
      </c>
      <c r="XEQ256" s="3" t="s">
        <v>3249</v>
      </c>
      <c r="XES256" s="3" t="s">
        <v>3249</v>
      </c>
      <c r="XEU256" s="3" t="s">
        <v>3249</v>
      </c>
      <c r="XEW256" s="3" t="s">
        <v>3249</v>
      </c>
      <c r="XEY256" s="3" t="s">
        <v>3249</v>
      </c>
      <c r="XFA256" s="3" t="s">
        <v>3249</v>
      </c>
      <c r="XFC256" s="3" t="s">
        <v>3249</v>
      </c>
    </row>
    <row r="257" spans="1:13" ht="20">
      <c r="A257" s="463"/>
      <c r="B257" s="463"/>
      <c r="C257" s="31"/>
      <c r="D257" s="31"/>
      <c r="E257" s="31"/>
      <c r="F257" s="31"/>
      <c r="G257" s="31"/>
      <c r="H257" s="4"/>
      <c r="I257" s="38"/>
      <c r="J257" s="4"/>
      <c r="K257" s="4"/>
      <c r="L257" s="4"/>
      <c r="M257" s="4"/>
    </row>
    <row r="258" spans="1:13" ht="20">
      <c r="A258" s="463"/>
      <c r="B258" s="463"/>
      <c r="C258" s="31"/>
      <c r="D258" s="31"/>
      <c r="E258" s="31"/>
      <c r="F258" s="31"/>
      <c r="G258" s="31"/>
      <c r="H258" s="4"/>
      <c r="I258" s="38"/>
      <c r="J258" s="4"/>
      <c r="K258" s="4"/>
      <c r="L258" s="4"/>
      <c r="M258" s="4"/>
    </row>
    <row r="259" spans="1:13" ht="20">
      <c r="A259" s="463"/>
      <c r="B259" s="463"/>
      <c r="C259" s="31"/>
      <c r="D259" s="31"/>
      <c r="E259" s="31"/>
      <c r="F259" s="31"/>
      <c r="G259" s="31"/>
      <c r="H259" s="4"/>
      <c r="I259" s="38"/>
      <c r="J259" s="4"/>
      <c r="K259" s="4"/>
      <c r="L259" s="4"/>
      <c r="M259" s="4">
        <v>126</v>
      </c>
    </row>
    <row r="260" spans="1:13" ht="20">
      <c r="A260" s="463"/>
      <c r="B260" s="463"/>
      <c r="C260" s="31"/>
      <c r="D260" s="31"/>
      <c r="E260" s="31"/>
      <c r="F260" s="31"/>
      <c r="G260" s="31"/>
      <c r="H260" s="4"/>
      <c r="I260" s="38"/>
      <c r="J260" s="4"/>
      <c r="K260" s="4"/>
      <c r="L260" s="4"/>
      <c r="M260" s="4"/>
    </row>
    <row r="261" spans="1:13" ht="20.5">
      <c r="A261" s="2269" t="s">
        <v>758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235"/>
    </row>
    <row r="262" spans="1:13" s="214" customFormat="1" ht="21" customHeight="1">
      <c r="A262" s="1330" t="s">
        <v>2981</v>
      </c>
      <c r="B262" s="1330"/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235"/>
    </row>
    <row r="263" spans="1:13" s="214" customFormat="1" ht="21" customHeight="1">
      <c r="A263" s="1330" t="s">
        <v>2982</v>
      </c>
      <c r="B263" s="235"/>
      <c r="C263" s="2329"/>
      <c r="D263" s="905"/>
      <c r="E263" s="1333"/>
      <c r="F263" s="905"/>
      <c r="G263" s="903"/>
      <c r="H263" s="690"/>
      <c r="I263" s="690"/>
      <c r="J263" s="903"/>
      <c r="K263" s="1330"/>
      <c r="L263" s="235"/>
      <c r="M263" s="235"/>
    </row>
    <row r="264" spans="1:13" s="214" customFormat="1" ht="21" customHeight="1">
      <c r="A264" s="3" t="s">
        <v>3251</v>
      </c>
      <c r="B264" s="3"/>
      <c r="C264" s="1219"/>
      <c r="D264" s="1219"/>
      <c r="E264" s="1219"/>
      <c r="F264" s="1219"/>
      <c r="G264" s="1219"/>
      <c r="H264" s="3"/>
      <c r="I264" s="690"/>
      <c r="J264" s="3"/>
      <c r="K264" s="3"/>
      <c r="L264" s="3"/>
      <c r="M264" s="3"/>
    </row>
    <row r="265" spans="1:13" s="214" customFormat="1" ht="21" customHeight="1">
      <c r="A265" s="2408" t="s">
        <v>3252</v>
      </c>
      <c r="B265" s="593"/>
      <c r="C265" s="1221"/>
      <c r="D265" s="1221"/>
      <c r="E265" s="1221"/>
      <c r="F265" s="1221"/>
      <c r="G265" s="1221"/>
      <c r="H265" s="593"/>
      <c r="I265" s="2409"/>
      <c r="J265" s="2021"/>
      <c r="K265" s="274"/>
      <c r="L265" s="235"/>
      <c r="M265" s="1221"/>
    </row>
    <row r="266" spans="1:13" ht="20">
      <c r="A266" s="463"/>
      <c r="B266" s="463"/>
      <c r="C266" s="31"/>
      <c r="D266" s="31"/>
      <c r="E266" s="31"/>
      <c r="F266" s="31"/>
      <c r="G266" s="31"/>
      <c r="H266" s="4"/>
      <c r="I266" s="38"/>
      <c r="J266" s="4"/>
      <c r="K266" s="4"/>
      <c r="L266" s="4"/>
      <c r="M266" s="4"/>
    </row>
    <row r="267" spans="1:13" ht="20.5">
      <c r="A267" s="2246" t="s">
        <v>1</v>
      </c>
      <c r="B267" s="2246" t="s">
        <v>2</v>
      </c>
      <c r="C267" s="2215" t="s">
        <v>3</v>
      </c>
      <c r="D267" s="2807" t="s">
        <v>4</v>
      </c>
      <c r="E267" s="2814"/>
      <c r="F267" s="2814"/>
      <c r="G267" s="2815"/>
      <c r="H267" s="15" t="s">
        <v>5</v>
      </c>
      <c r="I267" s="2216" t="s">
        <v>6</v>
      </c>
      <c r="J267" s="2215" t="s">
        <v>7</v>
      </c>
      <c r="K267" s="2215" t="s">
        <v>8</v>
      </c>
      <c r="L267" s="16" t="s">
        <v>9</v>
      </c>
      <c r="M267" s="16" t="s">
        <v>10</v>
      </c>
    </row>
    <row r="268" spans="1:13" ht="20.5">
      <c r="A268" s="21"/>
      <c r="B268" s="21" t="s">
        <v>11</v>
      </c>
      <c r="C268" s="415" t="s">
        <v>12</v>
      </c>
      <c r="D268" s="11">
        <v>1</v>
      </c>
      <c r="E268" s="11">
        <v>2</v>
      </c>
      <c r="F268" s="12">
        <v>3</v>
      </c>
      <c r="G268" s="12">
        <v>4</v>
      </c>
      <c r="H268" s="20"/>
      <c r="I268" s="13" t="s">
        <v>13</v>
      </c>
      <c r="J268" s="10" t="s">
        <v>14</v>
      </c>
      <c r="K268" s="10" t="s">
        <v>15</v>
      </c>
      <c r="L268" s="17"/>
      <c r="M268" s="17"/>
    </row>
    <row r="269" spans="1:13" ht="20.5">
      <c r="A269" s="685"/>
      <c r="B269" s="2410"/>
      <c r="C269" s="2410"/>
      <c r="D269" s="11"/>
      <c r="E269" s="11"/>
      <c r="F269" s="11"/>
      <c r="G269" s="11"/>
      <c r="H269" s="451"/>
      <c r="I269" s="11"/>
      <c r="J269" s="10" t="s">
        <v>16</v>
      </c>
      <c r="K269" s="10" t="s">
        <v>17</v>
      </c>
      <c r="L269" s="17"/>
      <c r="M269" s="17"/>
    </row>
    <row r="270" spans="1:13" ht="20.5">
      <c r="A270" s="2411" t="s">
        <v>3253</v>
      </c>
      <c r="B270" s="61"/>
      <c r="C270" s="46"/>
      <c r="D270" s="1254"/>
      <c r="E270" s="1254"/>
      <c r="F270" s="1254"/>
      <c r="G270" s="1254"/>
      <c r="H270" s="61"/>
      <c r="I270" s="2027"/>
      <c r="J270" s="848"/>
      <c r="K270" s="61"/>
      <c r="L270" s="61"/>
      <c r="M270" s="61"/>
    </row>
    <row r="271" spans="1:13" ht="20.5">
      <c r="A271" s="1241" t="s">
        <v>3254</v>
      </c>
      <c r="B271" s="109"/>
      <c r="C271" s="496"/>
      <c r="D271" s="423"/>
      <c r="E271" s="423"/>
      <c r="F271" s="423"/>
      <c r="G271" s="423"/>
      <c r="H271" s="317"/>
      <c r="I271" s="1722"/>
      <c r="J271" s="369"/>
      <c r="K271" s="109"/>
      <c r="L271" s="109"/>
      <c r="M271" s="109"/>
    </row>
    <row r="272" spans="1:13" ht="20">
      <c r="A272" s="109" t="s">
        <v>3255</v>
      </c>
      <c r="B272" s="109" t="s">
        <v>3256</v>
      </c>
      <c r="C272" s="369" t="s">
        <v>3257</v>
      </c>
      <c r="D272" s="423"/>
      <c r="E272" s="1193" t="s">
        <v>414</v>
      </c>
      <c r="F272" s="1193" t="s">
        <v>414</v>
      </c>
      <c r="G272" s="1193"/>
      <c r="H272" s="109" t="s">
        <v>2911</v>
      </c>
      <c r="I272" s="110">
        <v>13560</v>
      </c>
      <c r="J272" s="470" t="s">
        <v>452</v>
      </c>
      <c r="K272" s="109" t="s">
        <v>734</v>
      </c>
      <c r="L272" s="109" t="s">
        <v>2987</v>
      </c>
      <c r="M272" s="109" t="s">
        <v>1024</v>
      </c>
    </row>
    <row r="273" spans="1:13" ht="20">
      <c r="A273" s="109" t="s">
        <v>3258</v>
      </c>
      <c r="B273" s="109" t="s">
        <v>3259</v>
      </c>
      <c r="C273" s="369" t="s">
        <v>3009</v>
      </c>
      <c r="D273" s="423"/>
      <c r="E273" s="423"/>
      <c r="F273" s="423"/>
      <c r="G273" s="423"/>
      <c r="H273" s="109" t="s">
        <v>3260</v>
      </c>
      <c r="I273" s="569"/>
      <c r="J273" s="369" t="s">
        <v>3261</v>
      </c>
      <c r="K273" s="109" t="s">
        <v>2992</v>
      </c>
      <c r="L273" s="109" t="s">
        <v>2993</v>
      </c>
      <c r="M273" s="423" t="s">
        <v>3262</v>
      </c>
    </row>
    <row r="274" spans="1:13" ht="20">
      <c r="A274" s="109" t="s">
        <v>2995</v>
      </c>
      <c r="B274" s="109" t="s">
        <v>3263</v>
      </c>
      <c r="C274" s="369"/>
      <c r="D274" s="423"/>
      <c r="E274" s="423"/>
      <c r="F274" s="423"/>
      <c r="G274" s="423"/>
      <c r="H274" s="109" t="s">
        <v>1516</v>
      </c>
      <c r="I274" s="569">
        <v>11300</v>
      </c>
      <c r="J274" s="109" t="s">
        <v>1072</v>
      </c>
      <c r="K274" s="109" t="s">
        <v>2997</v>
      </c>
      <c r="L274" s="109" t="s">
        <v>2998</v>
      </c>
      <c r="M274" s="423"/>
    </row>
    <row r="275" spans="1:13" ht="20">
      <c r="A275" s="109" t="s">
        <v>3264</v>
      </c>
      <c r="B275" s="109" t="s">
        <v>3265</v>
      </c>
      <c r="C275" s="369"/>
      <c r="D275" s="423"/>
      <c r="E275" s="423"/>
      <c r="F275" s="423"/>
      <c r="G275" s="423"/>
      <c r="H275" s="109" t="s">
        <v>3266</v>
      </c>
      <c r="I275" s="569"/>
      <c r="J275" s="470"/>
      <c r="K275" s="109" t="s">
        <v>2256</v>
      </c>
      <c r="L275" s="109" t="s">
        <v>3000</v>
      </c>
      <c r="M275" s="109"/>
    </row>
    <row r="276" spans="1:13" ht="20">
      <c r="A276" s="1226" t="s">
        <v>3267</v>
      </c>
      <c r="B276" s="109"/>
      <c r="C276" s="369"/>
      <c r="D276" s="423"/>
      <c r="E276" s="423"/>
      <c r="F276" s="423"/>
      <c r="G276" s="423"/>
      <c r="H276" s="109"/>
      <c r="I276" s="569"/>
      <c r="J276" s="369"/>
      <c r="K276" s="109" t="s">
        <v>3268</v>
      </c>
      <c r="L276" s="109"/>
      <c r="M276" s="423"/>
    </row>
    <row r="277" spans="1:13" ht="20">
      <c r="A277" s="1226" t="s">
        <v>3269</v>
      </c>
      <c r="B277" s="109"/>
      <c r="C277" s="369"/>
      <c r="D277" s="423"/>
      <c r="E277" s="423"/>
      <c r="F277" s="423"/>
      <c r="G277" s="423"/>
      <c r="H277" s="109"/>
      <c r="I277" s="549"/>
      <c r="J277" s="109"/>
      <c r="K277" s="109" t="s">
        <v>3270</v>
      </c>
      <c r="L277" s="109"/>
      <c r="M277" s="423"/>
    </row>
    <row r="278" spans="1:13" ht="20">
      <c r="A278" s="109" t="s">
        <v>3271</v>
      </c>
      <c r="B278" s="109"/>
      <c r="C278" s="369"/>
      <c r="D278" s="423"/>
      <c r="E278" s="423"/>
      <c r="F278" s="423"/>
      <c r="G278" s="423"/>
      <c r="H278" s="109"/>
      <c r="I278" s="569"/>
      <c r="J278" s="109"/>
      <c r="K278" s="109" t="s">
        <v>3272</v>
      </c>
      <c r="L278" s="109"/>
      <c r="M278" s="423"/>
    </row>
    <row r="279" spans="1:13" ht="20">
      <c r="A279" s="109"/>
      <c r="B279" s="109"/>
      <c r="C279" s="369"/>
      <c r="D279" s="423"/>
      <c r="E279" s="423"/>
      <c r="F279" s="423"/>
      <c r="G279" s="423"/>
      <c r="H279" s="109"/>
      <c r="I279" s="569"/>
      <c r="J279" s="369"/>
      <c r="K279" s="109" t="s">
        <v>3017</v>
      </c>
      <c r="L279" s="109"/>
      <c r="M279" s="423"/>
    </row>
    <row r="280" spans="1:13" ht="20.5">
      <c r="A280" s="264"/>
      <c r="B280" s="264"/>
      <c r="C280" s="1652"/>
      <c r="D280" s="450"/>
      <c r="E280" s="450"/>
      <c r="F280" s="450"/>
      <c r="G280" s="450"/>
      <c r="H280" s="765" t="s">
        <v>20</v>
      </c>
      <c r="I280" s="2412">
        <v>24860</v>
      </c>
      <c r="J280" s="1652"/>
      <c r="K280" s="264" t="s">
        <v>3020</v>
      </c>
      <c r="L280" s="264"/>
      <c r="M280" s="450"/>
    </row>
    <row r="281" spans="1:13" ht="20">
      <c r="A281" s="109"/>
    </row>
    <row r="282" spans="1:13" ht="20">
      <c r="A282" s="137"/>
      <c r="B282" s="137"/>
      <c r="C282" s="137"/>
      <c r="D282" s="137"/>
      <c r="E282" s="137"/>
      <c r="F282" s="137"/>
      <c r="G282" s="137"/>
      <c r="H282" s="137"/>
      <c r="I282" s="137"/>
      <c r="J282" s="213"/>
      <c r="K282" s="213"/>
      <c r="L282" s="213"/>
      <c r="M282" s="213">
        <v>127</v>
      </c>
    </row>
    <row r="283" spans="1:13" ht="21" customHeight="1">
      <c r="A283" s="214"/>
      <c r="B283" s="214"/>
      <c r="C283" s="214"/>
      <c r="D283" s="214"/>
      <c r="E283" s="214"/>
      <c r="F283" s="214"/>
      <c r="G283" s="214"/>
      <c r="H283" s="214"/>
      <c r="I283" s="214"/>
      <c r="J283" s="214"/>
      <c r="K283" s="214"/>
      <c r="L283" s="214"/>
      <c r="M283" s="214"/>
    </row>
    <row r="284" spans="1:13" ht="20.5">
      <c r="A284" s="2246" t="s">
        <v>1</v>
      </c>
      <c r="B284" s="2246" t="s">
        <v>2</v>
      </c>
      <c r="C284" s="2215" t="s">
        <v>3</v>
      </c>
      <c r="D284" s="2807" t="s">
        <v>4</v>
      </c>
      <c r="E284" s="2814"/>
      <c r="F284" s="2814"/>
      <c r="G284" s="2815"/>
      <c r="H284" s="15" t="s">
        <v>5</v>
      </c>
      <c r="I284" s="2216" t="s">
        <v>6</v>
      </c>
      <c r="J284" s="2215" t="s">
        <v>7</v>
      </c>
      <c r="K284" s="2215" t="s">
        <v>8</v>
      </c>
      <c r="L284" s="16" t="s">
        <v>9</v>
      </c>
      <c r="M284" s="16" t="s">
        <v>10</v>
      </c>
    </row>
    <row r="285" spans="1:13" ht="20.5">
      <c r="A285" s="21"/>
      <c r="B285" s="21" t="s">
        <v>11</v>
      </c>
      <c r="C285" s="415" t="s">
        <v>12</v>
      </c>
      <c r="D285" s="11">
        <v>1</v>
      </c>
      <c r="E285" s="11">
        <v>2</v>
      </c>
      <c r="F285" s="12">
        <v>3</v>
      </c>
      <c r="G285" s="12">
        <v>4</v>
      </c>
      <c r="H285" s="451"/>
      <c r="I285" s="13" t="s">
        <v>13</v>
      </c>
      <c r="J285" s="10" t="s">
        <v>14</v>
      </c>
      <c r="K285" s="10" t="s">
        <v>15</v>
      </c>
      <c r="L285" s="17"/>
      <c r="M285" s="17"/>
    </row>
    <row r="286" spans="1:13" ht="20.5">
      <c r="A286" s="33"/>
      <c r="B286" s="56"/>
      <c r="C286" s="56"/>
      <c r="D286" s="25"/>
      <c r="E286" s="25"/>
      <c r="F286" s="25"/>
      <c r="G286" s="25"/>
      <c r="H286" s="24"/>
      <c r="I286" s="25"/>
      <c r="J286" s="18" t="s">
        <v>16</v>
      </c>
      <c r="K286" s="18" t="s">
        <v>17</v>
      </c>
      <c r="L286" s="19"/>
      <c r="M286" s="19"/>
    </row>
    <row r="287" spans="1:13" ht="20.5">
      <c r="A287" s="2342" t="s">
        <v>3273</v>
      </c>
      <c r="B287" s="61"/>
      <c r="C287" s="46"/>
      <c r="D287" s="419"/>
      <c r="E287" s="419"/>
      <c r="F287" s="419"/>
      <c r="G287" s="419"/>
      <c r="H287" s="278"/>
      <c r="I287" s="2413"/>
      <c r="J287" s="59"/>
      <c r="K287" s="61"/>
      <c r="L287" s="419"/>
      <c r="M287" s="46"/>
    </row>
    <row r="288" spans="1:13" ht="20.5">
      <c r="A288" s="2345" t="s">
        <v>3274</v>
      </c>
      <c r="B288" s="112" t="s">
        <v>466</v>
      </c>
      <c r="C288" s="423"/>
      <c r="D288" s="423"/>
      <c r="E288" s="423"/>
      <c r="F288" s="423"/>
      <c r="G288" s="423"/>
      <c r="H288" s="1105"/>
      <c r="I288" s="1105"/>
      <c r="J288" s="1105"/>
      <c r="K288" s="112" t="s">
        <v>3275</v>
      </c>
      <c r="L288" s="2346" t="s">
        <v>3026</v>
      </c>
      <c r="M288" s="423" t="s">
        <v>2915</v>
      </c>
    </row>
    <row r="289" spans="1:13" ht="20.5">
      <c r="A289" s="2345" t="s">
        <v>3276</v>
      </c>
      <c r="B289" s="112" t="s">
        <v>3277</v>
      </c>
      <c r="C289" s="423"/>
      <c r="D289" s="423"/>
      <c r="E289" s="423"/>
      <c r="F289" s="423"/>
      <c r="G289" s="423"/>
      <c r="H289" s="1105"/>
      <c r="I289" s="1105"/>
      <c r="J289" s="1105"/>
      <c r="K289" s="112" t="s">
        <v>3278</v>
      </c>
      <c r="L289" s="2346" t="s">
        <v>3279</v>
      </c>
      <c r="M289" s="109" t="s">
        <v>408</v>
      </c>
    </row>
    <row r="290" spans="1:13" ht="20">
      <c r="A290" s="273" t="s">
        <v>3280</v>
      </c>
      <c r="B290" s="154" t="s">
        <v>3281</v>
      </c>
      <c r="C290" s="423"/>
      <c r="D290" s="423"/>
      <c r="E290" s="423"/>
      <c r="F290" s="423"/>
      <c r="G290" s="423"/>
      <c r="H290" s="428" t="s">
        <v>2911</v>
      </c>
      <c r="I290" s="121">
        <v>1800</v>
      </c>
      <c r="J290" s="470" t="s">
        <v>452</v>
      </c>
      <c r="K290" s="156" t="s">
        <v>3032</v>
      </c>
      <c r="L290" s="2346" t="s">
        <v>3282</v>
      </c>
      <c r="M290" s="423" t="s">
        <v>1024</v>
      </c>
    </row>
    <row r="291" spans="1:13" ht="40">
      <c r="A291" s="273" t="s">
        <v>3283</v>
      </c>
      <c r="B291" s="154" t="s">
        <v>291</v>
      </c>
      <c r="C291" s="1199" t="s">
        <v>3043</v>
      </c>
      <c r="D291" s="423"/>
      <c r="E291" s="1193" t="s">
        <v>414</v>
      </c>
      <c r="F291" s="423"/>
      <c r="G291" s="423"/>
      <c r="H291" s="428" t="s">
        <v>3284</v>
      </c>
      <c r="I291" s="121"/>
      <c r="J291" s="369" t="s">
        <v>2501</v>
      </c>
      <c r="K291" s="119" t="s">
        <v>3036</v>
      </c>
      <c r="L291" s="109" t="s">
        <v>3285</v>
      </c>
      <c r="M291" s="423" t="s">
        <v>3262</v>
      </c>
    </row>
    <row r="292" spans="1:13" ht="20">
      <c r="A292" s="1133" t="s">
        <v>3042</v>
      </c>
      <c r="B292" s="112" t="s">
        <v>3286</v>
      </c>
      <c r="C292" s="1407"/>
      <c r="D292" s="423"/>
      <c r="E292" s="423"/>
      <c r="F292" s="423"/>
      <c r="G292" s="423"/>
      <c r="H292" s="119" t="s">
        <v>1516</v>
      </c>
      <c r="I292" s="121">
        <v>1500</v>
      </c>
      <c r="J292" s="369"/>
      <c r="K292" s="119" t="s">
        <v>3287</v>
      </c>
      <c r="L292" s="109" t="s">
        <v>3288</v>
      </c>
      <c r="M292" s="423"/>
    </row>
    <row r="293" spans="1:13" ht="20">
      <c r="A293" s="1150" t="s">
        <v>3046</v>
      </c>
      <c r="B293" s="154"/>
      <c r="C293" s="1199" t="s">
        <v>3289</v>
      </c>
      <c r="D293" s="423"/>
      <c r="E293" s="1193"/>
      <c r="F293" s="1193" t="s">
        <v>414</v>
      </c>
      <c r="G293" s="423"/>
      <c r="H293" s="428" t="s">
        <v>3290</v>
      </c>
      <c r="I293" s="110"/>
      <c r="J293" s="369"/>
      <c r="K293" s="119" t="s">
        <v>432</v>
      </c>
      <c r="L293" s="2346" t="s">
        <v>3045</v>
      </c>
      <c r="M293" s="423"/>
    </row>
    <row r="294" spans="1:13" ht="20.5">
      <c r="A294" s="1150" t="s">
        <v>3291</v>
      </c>
      <c r="B294" s="154"/>
      <c r="C294" s="369"/>
      <c r="D294" s="423"/>
      <c r="E294" s="423"/>
      <c r="F294" s="423"/>
      <c r="G294" s="423"/>
      <c r="H294" s="2347" t="s">
        <v>20</v>
      </c>
      <c r="I294" s="126">
        <v>3300</v>
      </c>
      <c r="J294" s="369"/>
      <c r="K294" s="119" t="s">
        <v>3048</v>
      </c>
      <c r="L294" s="109" t="s">
        <v>3049</v>
      </c>
      <c r="M294" s="109"/>
    </row>
    <row r="295" spans="1:13" ht="20">
      <c r="A295" s="1150" t="s">
        <v>3052</v>
      </c>
      <c r="B295" s="154" t="s">
        <v>1072</v>
      </c>
      <c r="C295" s="1199" t="s">
        <v>1482</v>
      </c>
      <c r="D295" s="423"/>
      <c r="E295" s="1193" t="s">
        <v>414</v>
      </c>
      <c r="F295" s="423"/>
      <c r="G295" s="423"/>
      <c r="H295" s="2223"/>
      <c r="I295" s="291"/>
      <c r="J295" s="369"/>
      <c r="K295" s="109" t="s">
        <v>2836</v>
      </c>
      <c r="L295" s="109" t="s">
        <v>3051</v>
      </c>
      <c r="M295" s="423"/>
    </row>
    <row r="296" spans="1:13" ht="20">
      <c r="A296" s="1150" t="s">
        <v>3056</v>
      </c>
      <c r="B296" s="568" t="s">
        <v>3292</v>
      </c>
      <c r="C296" s="1199" t="s">
        <v>2377</v>
      </c>
      <c r="D296" s="423"/>
      <c r="E296" s="1193"/>
      <c r="F296" s="423"/>
      <c r="G296" s="1193" t="s">
        <v>414</v>
      </c>
      <c r="H296" s="154"/>
      <c r="I296" s="291"/>
      <c r="J296" s="1105"/>
      <c r="K296" s="423" t="s">
        <v>3054</v>
      </c>
      <c r="L296" s="109" t="s">
        <v>3055</v>
      </c>
      <c r="M296" s="423"/>
    </row>
    <row r="297" spans="1:13" ht="20">
      <c r="A297" s="1150" t="s">
        <v>3293</v>
      </c>
      <c r="B297" s="568"/>
      <c r="C297" s="1199"/>
      <c r="D297" s="423"/>
      <c r="E297" s="423"/>
      <c r="F297" s="423"/>
      <c r="G297" s="1193"/>
      <c r="H297" s="154"/>
      <c r="I297" s="110"/>
      <c r="J297" s="470"/>
      <c r="K297" s="119"/>
      <c r="L297" s="109" t="s">
        <v>3058</v>
      </c>
      <c r="M297" s="109"/>
    </row>
    <row r="298" spans="1:13" ht="20.5">
      <c r="A298" s="1150" t="s">
        <v>3061</v>
      </c>
      <c r="B298" s="568" t="s">
        <v>1072</v>
      </c>
      <c r="C298" s="1407">
        <v>23802</v>
      </c>
      <c r="D298" s="423"/>
      <c r="E298" s="423"/>
      <c r="F298" s="423"/>
      <c r="G298" s="423"/>
      <c r="H298" s="2347"/>
      <c r="I298" s="126"/>
      <c r="J298" s="369"/>
      <c r="K298" s="119" t="s">
        <v>3294</v>
      </c>
      <c r="L298" s="2346" t="s">
        <v>3060</v>
      </c>
      <c r="M298" s="423"/>
    </row>
    <row r="299" spans="1:13" ht="20.5">
      <c r="A299" s="1150" t="s">
        <v>3064</v>
      </c>
      <c r="B299" s="154" t="s">
        <v>3295</v>
      </c>
      <c r="C299" s="1199" t="s">
        <v>3062</v>
      </c>
      <c r="D299" s="423"/>
      <c r="E299" s="423"/>
      <c r="F299" s="423"/>
      <c r="G299" s="1193" t="s">
        <v>414</v>
      </c>
      <c r="H299" s="1105" t="s">
        <v>3296</v>
      </c>
      <c r="I299" s="1105"/>
      <c r="J299" s="862" t="s">
        <v>3297</v>
      </c>
      <c r="K299" s="119" t="s">
        <v>3298</v>
      </c>
      <c r="L299" s="109" t="s">
        <v>3063</v>
      </c>
      <c r="M299" s="423"/>
    </row>
    <row r="300" spans="1:13" ht="20">
      <c r="A300" s="1150" t="s">
        <v>3066</v>
      </c>
      <c r="B300" s="568"/>
      <c r="C300" s="369"/>
      <c r="D300" s="423"/>
      <c r="E300" s="423"/>
      <c r="F300" s="423"/>
      <c r="G300" s="423"/>
      <c r="H300" s="428" t="s">
        <v>3299</v>
      </c>
      <c r="I300" s="291"/>
      <c r="J300" s="369"/>
      <c r="K300" s="119" t="s">
        <v>3300</v>
      </c>
      <c r="L300" s="109" t="s">
        <v>3065</v>
      </c>
      <c r="M300" s="109"/>
    </row>
    <row r="301" spans="1:13" ht="20">
      <c r="A301" s="1150" t="s">
        <v>3301</v>
      </c>
      <c r="B301" s="568"/>
      <c r="C301" s="369"/>
      <c r="D301" s="2067"/>
      <c r="E301" s="2067"/>
      <c r="F301" s="2067"/>
      <c r="G301" s="2067"/>
      <c r="H301" s="2223"/>
      <c r="I301" s="291"/>
      <c r="J301" s="369"/>
      <c r="K301" s="119" t="s">
        <v>3302</v>
      </c>
      <c r="L301" s="109" t="s">
        <v>3067</v>
      </c>
      <c r="M301" s="109"/>
    </row>
    <row r="302" spans="1:13" ht="20.5">
      <c r="A302" s="1150" t="s">
        <v>3072</v>
      </c>
      <c r="B302" s="2348"/>
      <c r="C302" s="1227"/>
      <c r="D302" s="2348"/>
      <c r="E302" s="2348"/>
      <c r="F302" s="2348"/>
      <c r="G302" s="2348"/>
      <c r="H302" s="154"/>
      <c r="I302" s="291"/>
      <c r="J302" s="369"/>
      <c r="K302" s="119" t="s">
        <v>3303</v>
      </c>
      <c r="L302" s="109" t="s">
        <v>3068</v>
      </c>
      <c r="M302" s="109"/>
    </row>
    <row r="303" spans="1:13" ht="20">
      <c r="A303" s="2414"/>
      <c r="B303" s="2414"/>
      <c r="C303" s="2414"/>
      <c r="D303" s="2414"/>
      <c r="E303" s="2414"/>
      <c r="F303" s="2414"/>
      <c r="G303" s="2414"/>
      <c r="H303" s="154"/>
      <c r="I303" s="291"/>
      <c r="J303" s="470"/>
      <c r="K303" s="119"/>
      <c r="L303" s="109" t="s">
        <v>3304</v>
      </c>
      <c r="M303" s="109"/>
    </row>
    <row r="304" spans="1:13" ht="20">
      <c r="A304" s="2415"/>
      <c r="B304" s="2415"/>
      <c r="C304" s="2415"/>
      <c r="D304" s="2415"/>
      <c r="E304" s="2415"/>
      <c r="F304" s="2415"/>
      <c r="G304" s="2415"/>
      <c r="H304" s="430"/>
      <c r="I304" s="740"/>
      <c r="J304" s="450"/>
      <c r="K304" s="62"/>
      <c r="L304" s="450" t="s">
        <v>3305</v>
      </c>
      <c r="M304" s="450"/>
    </row>
    <row r="305" spans="1:13" ht="20">
      <c r="A305" s="517"/>
      <c r="B305" s="2416"/>
      <c r="C305" s="2417"/>
      <c r="D305" s="390"/>
      <c r="E305" s="390"/>
      <c r="F305" s="390"/>
      <c r="G305" s="611"/>
      <c r="H305" s="2418"/>
      <c r="I305" s="2419"/>
      <c r="J305" s="517"/>
      <c r="K305" s="1521"/>
      <c r="L305" s="517"/>
      <c r="M305" s="1521">
        <v>128</v>
      </c>
    </row>
    <row r="306" spans="1:13" ht="20">
      <c r="A306" s="363"/>
      <c r="B306" s="2420"/>
      <c r="C306" s="2421"/>
      <c r="D306" s="142"/>
      <c r="E306" s="142"/>
      <c r="F306" s="142"/>
      <c r="G306" s="618"/>
      <c r="H306" s="2376"/>
      <c r="I306" s="2422"/>
      <c r="J306" s="363"/>
      <c r="K306" s="1483"/>
      <c r="L306" s="363"/>
      <c r="M306" s="1483"/>
    </row>
    <row r="307" spans="1:13" ht="20.5">
      <c r="A307" s="2246" t="s">
        <v>1</v>
      </c>
      <c r="B307" s="2246" t="s">
        <v>2</v>
      </c>
      <c r="C307" s="2215" t="s">
        <v>3</v>
      </c>
      <c r="D307" s="2807" t="s">
        <v>4</v>
      </c>
      <c r="E307" s="2814"/>
      <c r="F307" s="2814"/>
      <c r="G307" s="2815"/>
      <c r="H307" s="15" t="s">
        <v>5</v>
      </c>
      <c r="I307" s="2216" t="s">
        <v>6</v>
      </c>
      <c r="J307" s="2215" t="s">
        <v>7</v>
      </c>
      <c r="K307" s="2215" t="s">
        <v>8</v>
      </c>
      <c r="L307" s="16" t="s">
        <v>9</v>
      </c>
      <c r="M307" s="16" t="s">
        <v>10</v>
      </c>
    </row>
    <row r="308" spans="1:13" ht="20.5">
      <c r="A308" s="21"/>
      <c r="B308" s="21" t="s">
        <v>11</v>
      </c>
      <c r="C308" s="415" t="s">
        <v>12</v>
      </c>
      <c r="D308" s="11">
        <v>1</v>
      </c>
      <c r="E308" s="11">
        <v>2</v>
      </c>
      <c r="F308" s="12">
        <v>3</v>
      </c>
      <c r="G308" s="12">
        <v>4</v>
      </c>
      <c r="H308" s="451"/>
      <c r="I308" s="13" t="s">
        <v>13</v>
      </c>
      <c r="J308" s="10" t="s">
        <v>14</v>
      </c>
      <c r="K308" s="10" t="s">
        <v>15</v>
      </c>
      <c r="L308" s="17"/>
      <c r="M308" s="17"/>
    </row>
    <row r="309" spans="1:13" ht="20.5">
      <c r="A309" s="33"/>
      <c r="B309" s="56"/>
      <c r="C309" s="56"/>
      <c r="D309" s="25"/>
      <c r="E309" s="25"/>
      <c r="F309" s="25"/>
      <c r="G309" s="25"/>
      <c r="H309" s="24"/>
      <c r="I309" s="25"/>
      <c r="J309" s="18" t="s">
        <v>16</v>
      </c>
      <c r="K309" s="18" t="s">
        <v>17</v>
      </c>
      <c r="L309" s="19"/>
      <c r="M309" s="19"/>
    </row>
    <row r="310" spans="1:13" ht="20">
      <c r="A310" s="2224" t="s">
        <v>3078</v>
      </c>
      <c r="B310" s="568" t="s">
        <v>3306</v>
      </c>
      <c r="C310" s="2423" t="s">
        <v>2590</v>
      </c>
      <c r="D310" s="423"/>
      <c r="E310" s="369"/>
      <c r="F310" s="423"/>
      <c r="G310" s="595" t="s">
        <v>512</v>
      </c>
      <c r="H310" s="423" t="s">
        <v>540</v>
      </c>
      <c r="I310" s="2424">
        <v>16800</v>
      </c>
      <c r="J310" s="423"/>
      <c r="K310" s="2346" t="s">
        <v>3079</v>
      </c>
      <c r="L310" s="2224" t="s">
        <v>3080</v>
      </c>
      <c r="M310" s="1338" t="s">
        <v>2915</v>
      </c>
    </row>
    <row r="311" spans="1:13" ht="20">
      <c r="A311" s="119" t="s">
        <v>3307</v>
      </c>
      <c r="B311" s="154" t="s">
        <v>3308</v>
      </c>
      <c r="C311" s="1407"/>
      <c r="D311" s="423"/>
      <c r="E311" s="369"/>
      <c r="F311" s="423"/>
      <c r="G311" s="423"/>
      <c r="H311" s="119" t="s">
        <v>3309</v>
      </c>
      <c r="I311" s="2424"/>
      <c r="J311" s="423" t="s">
        <v>452</v>
      </c>
      <c r="K311" s="2346" t="s">
        <v>2836</v>
      </c>
      <c r="L311" s="2224" t="s">
        <v>3083</v>
      </c>
      <c r="M311" s="549" t="s">
        <v>408</v>
      </c>
    </row>
    <row r="312" spans="1:13" ht="20">
      <c r="A312" s="2222" t="s">
        <v>3310</v>
      </c>
      <c r="B312" s="109" t="s">
        <v>3311</v>
      </c>
      <c r="C312" s="423"/>
      <c r="D312" s="423"/>
      <c r="E312" s="423"/>
      <c r="F312" s="423"/>
      <c r="G312" s="423"/>
      <c r="H312" s="423" t="s">
        <v>3312</v>
      </c>
      <c r="I312" s="110">
        <v>14000</v>
      </c>
      <c r="J312" s="156" t="s">
        <v>3313</v>
      </c>
      <c r="K312" s="119" t="s">
        <v>3085</v>
      </c>
      <c r="L312" s="2222" t="s">
        <v>3086</v>
      </c>
      <c r="M312" s="853"/>
    </row>
    <row r="313" spans="1:13" ht="20">
      <c r="A313" s="119" t="s">
        <v>3314</v>
      </c>
      <c r="B313" s="568"/>
      <c r="C313" s="2423"/>
      <c r="D313" s="423"/>
      <c r="E313" s="369"/>
      <c r="F313" s="423"/>
      <c r="G313" s="423"/>
      <c r="H313" s="119" t="s">
        <v>3315</v>
      </c>
      <c r="I313" s="152"/>
      <c r="J313" s="369" t="s">
        <v>3316</v>
      </c>
      <c r="K313" s="119" t="s">
        <v>3087</v>
      </c>
      <c r="L313" s="154" t="s">
        <v>3317</v>
      </c>
      <c r="M313" s="853"/>
    </row>
    <row r="314" spans="1:13" ht="20">
      <c r="A314" s="156" t="s">
        <v>3318</v>
      </c>
      <c r="B314" s="154"/>
      <c r="C314" s="1407"/>
      <c r="D314" s="423"/>
      <c r="E314" s="369"/>
      <c r="F314" s="423"/>
      <c r="G314" s="423"/>
      <c r="H314" s="423" t="s">
        <v>3319</v>
      </c>
      <c r="I314" s="2424">
        <v>38400</v>
      </c>
      <c r="J314" s="156"/>
      <c r="K314" s="109" t="s">
        <v>3089</v>
      </c>
      <c r="L314" s="109" t="s">
        <v>3090</v>
      </c>
      <c r="M314" s="853"/>
    </row>
    <row r="315" spans="1:13" ht="20">
      <c r="A315" s="2222" t="s">
        <v>3320</v>
      </c>
      <c r="B315" s="156"/>
      <c r="C315" s="2358"/>
      <c r="D315" s="423"/>
      <c r="E315" s="423"/>
      <c r="F315" s="423"/>
      <c r="G315" s="423"/>
      <c r="H315" s="119" t="s">
        <v>3321</v>
      </c>
      <c r="I315" s="2424"/>
      <c r="J315" s="423"/>
      <c r="K315" s="109" t="s">
        <v>3091</v>
      </c>
      <c r="L315" s="109"/>
      <c r="M315" s="853"/>
    </row>
    <row r="316" spans="1:13" ht="20">
      <c r="A316" s="2222"/>
      <c r="B316" s="109"/>
      <c r="C316" s="2358"/>
      <c r="D316" s="423"/>
      <c r="E316" s="423"/>
      <c r="F316" s="423"/>
      <c r="G316" s="423"/>
      <c r="H316" s="119" t="s">
        <v>3322</v>
      </c>
      <c r="I316" s="110">
        <v>4000</v>
      </c>
      <c r="J316" s="156"/>
      <c r="K316" s="109" t="s">
        <v>3093</v>
      </c>
      <c r="L316" s="109"/>
      <c r="M316" s="2425"/>
    </row>
    <row r="317" spans="1:13" ht="20">
      <c r="A317" s="156"/>
      <c r="B317" s="156"/>
      <c r="C317" s="423"/>
      <c r="D317" s="423"/>
      <c r="E317" s="423"/>
      <c r="F317" s="423"/>
      <c r="G317" s="423"/>
      <c r="H317" s="119" t="s">
        <v>3323</v>
      </c>
      <c r="I317" s="110">
        <v>5000</v>
      </c>
      <c r="J317" s="423"/>
      <c r="K317" s="109" t="s">
        <v>3091</v>
      </c>
      <c r="L317" s="109" t="s">
        <v>3092</v>
      </c>
      <c r="M317" s="156"/>
    </row>
    <row r="318" spans="1:13" ht="20">
      <c r="A318" s="156"/>
      <c r="B318" s="156"/>
      <c r="C318" s="423"/>
      <c r="D318" s="423"/>
      <c r="E318" s="423"/>
      <c r="F318" s="423"/>
      <c r="G318" s="423"/>
      <c r="H318" s="119" t="s">
        <v>3324</v>
      </c>
      <c r="I318" s="110"/>
      <c r="J318" s="156"/>
      <c r="K318" s="109" t="s">
        <v>3093</v>
      </c>
      <c r="L318" s="109" t="s">
        <v>3094</v>
      </c>
      <c r="M318" s="423"/>
    </row>
    <row r="319" spans="1:13" ht="20">
      <c r="A319" s="2222"/>
      <c r="B319" s="109"/>
      <c r="C319" s="423"/>
      <c r="D319" s="423"/>
      <c r="E319" s="423"/>
      <c r="F319" s="423"/>
      <c r="G319" s="423"/>
      <c r="H319" s="423" t="s">
        <v>3325</v>
      </c>
      <c r="I319" s="110">
        <v>3000</v>
      </c>
      <c r="J319" s="423"/>
      <c r="K319" s="109" t="s">
        <v>1641</v>
      </c>
      <c r="L319" s="109" t="s">
        <v>3095</v>
      </c>
      <c r="M319" s="156"/>
    </row>
    <row r="320" spans="1:13" ht="20">
      <c r="A320" s="2222"/>
      <c r="B320" s="109"/>
      <c r="C320" s="423"/>
      <c r="D320" s="423"/>
      <c r="E320" s="423"/>
      <c r="F320" s="423"/>
      <c r="G320" s="423"/>
      <c r="H320" s="119" t="s">
        <v>3326</v>
      </c>
      <c r="I320" s="423"/>
      <c r="J320" s="423"/>
      <c r="K320" s="156" t="s">
        <v>3096</v>
      </c>
      <c r="L320" s="156"/>
      <c r="M320" s="423"/>
    </row>
    <row r="321" spans="1:13" ht="20">
      <c r="A321" s="119"/>
      <c r="B321" s="122"/>
      <c r="C321" s="423"/>
      <c r="D321" s="423"/>
      <c r="E321" s="423"/>
      <c r="F321" s="423"/>
      <c r="G321" s="423"/>
      <c r="H321" s="154" t="s">
        <v>3327</v>
      </c>
      <c r="I321" s="121">
        <v>2000</v>
      </c>
      <c r="J321" s="423"/>
      <c r="K321" s="109" t="s">
        <v>3097</v>
      </c>
      <c r="L321" s="156"/>
      <c r="M321" s="423"/>
    </row>
    <row r="322" spans="1:13" ht="20">
      <c r="A322" s="119"/>
      <c r="B322" s="122"/>
      <c r="C322" s="423"/>
      <c r="D322" s="423"/>
      <c r="E322" s="423"/>
      <c r="F322" s="423"/>
      <c r="G322" s="423"/>
      <c r="H322" s="416" t="s">
        <v>3328</v>
      </c>
      <c r="I322" s="121">
        <v>91000</v>
      </c>
      <c r="J322" s="423"/>
      <c r="K322" s="109" t="s">
        <v>719</v>
      </c>
      <c r="L322" s="109"/>
      <c r="M322" s="423"/>
    </row>
    <row r="323" spans="1:13" ht="20.5">
      <c r="A323" s="1105"/>
      <c r="B323" s="1105"/>
      <c r="C323" s="1105"/>
      <c r="D323" s="1105"/>
      <c r="E323" s="1105"/>
      <c r="F323" s="1105"/>
      <c r="G323" s="1105"/>
      <c r="H323" s="154" t="s">
        <v>3329</v>
      </c>
      <c r="I323" s="126"/>
      <c r="J323" s="156"/>
      <c r="K323" s="156"/>
      <c r="L323" s="156"/>
      <c r="M323" s="423"/>
    </row>
    <row r="324" spans="1:13" ht="20">
      <c r="A324" s="119"/>
      <c r="B324" s="122"/>
      <c r="C324" s="423"/>
      <c r="D324" s="423"/>
      <c r="E324" s="423"/>
      <c r="F324" s="423"/>
      <c r="G324" s="423"/>
      <c r="H324" s="154" t="s">
        <v>3330</v>
      </c>
      <c r="I324" s="121">
        <v>120000</v>
      </c>
      <c r="J324" s="423"/>
      <c r="K324" s="109"/>
      <c r="L324" s="109"/>
      <c r="M324" s="423"/>
    </row>
    <row r="325" spans="1:13" ht="20.5">
      <c r="A325" s="1105"/>
      <c r="B325" s="1105"/>
      <c r="C325" s="1105"/>
      <c r="D325" s="1105"/>
      <c r="E325" s="1105"/>
      <c r="F325" s="1105"/>
      <c r="G325" s="1105"/>
      <c r="H325" s="416" t="s">
        <v>3331</v>
      </c>
      <c r="I325" s="126"/>
      <c r="J325" s="156"/>
      <c r="K325" s="156"/>
      <c r="L325" s="156"/>
      <c r="M325" s="1105"/>
    </row>
    <row r="326" spans="1:13" ht="20.5">
      <c r="A326" s="119"/>
      <c r="B326" s="122"/>
      <c r="C326" s="423"/>
      <c r="D326" s="423"/>
      <c r="E326" s="423"/>
      <c r="F326" s="423"/>
      <c r="G326" s="423"/>
      <c r="H326" s="2426" t="s">
        <v>3332</v>
      </c>
      <c r="I326" s="126"/>
      <c r="J326" s="423"/>
      <c r="K326" s="109"/>
      <c r="L326" s="109"/>
      <c r="M326" s="423"/>
    </row>
    <row r="327" spans="1:13" ht="20.5">
      <c r="A327" s="297"/>
      <c r="B327" s="297"/>
      <c r="C327" s="297"/>
      <c r="D327" s="297"/>
      <c r="E327" s="297"/>
      <c r="F327" s="297"/>
      <c r="G327" s="297"/>
      <c r="H327" s="2427" t="s">
        <v>2094</v>
      </c>
      <c r="I327" s="268">
        <v>294200</v>
      </c>
      <c r="J327" s="385"/>
      <c r="K327" s="385"/>
      <c r="L327" s="385"/>
      <c r="M327" s="297"/>
    </row>
    <row r="328" spans="1:13" ht="20">
      <c r="A328" s="517"/>
      <c r="B328" s="2416"/>
      <c r="C328" s="2417"/>
      <c r="D328" s="390"/>
      <c r="E328" s="390"/>
      <c r="F328" s="390"/>
      <c r="G328" s="611"/>
      <c r="H328" s="2418"/>
      <c r="I328" s="2419"/>
      <c r="J328" s="517"/>
      <c r="K328" s="1521"/>
      <c r="L328" s="517"/>
      <c r="M328" s="1521">
        <v>129</v>
      </c>
    </row>
    <row r="329" spans="1:13" ht="20">
      <c r="A329" s="363"/>
      <c r="B329" s="2420"/>
      <c r="C329" s="2421"/>
      <c r="D329" s="142"/>
      <c r="E329" s="142"/>
      <c r="F329" s="142"/>
      <c r="G329" s="618"/>
      <c r="H329" s="2376"/>
      <c r="I329" s="2422"/>
      <c r="J329" s="363"/>
      <c r="K329" s="1483"/>
      <c r="L329" s="363"/>
      <c r="M329" s="1483"/>
    </row>
    <row r="330" spans="1:13" ht="20.5">
      <c r="A330" s="2246" t="s">
        <v>1</v>
      </c>
      <c r="B330" s="2246" t="s">
        <v>2</v>
      </c>
      <c r="C330" s="2215" t="s">
        <v>3</v>
      </c>
      <c r="D330" s="2807" t="s">
        <v>4</v>
      </c>
      <c r="E330" s="2814"/>
      <c r="F330" s="2814"/>
      <c r="G330" s="2815"/>
      <c r="H330" s="15" t="s">
        <v>5</v>
      </c>
      <c r="I330" s="2216" t="s">
        <v>6</v>
      </c>
      <c r="J330" s="2215" t="s">
        <v>7</v>
      </c>
      <c r="K330" s="2215" t="s">
        <v>8</v>
      </c>
      <c r="L330" s="16" t="s">
        <v>9</v>
      </c>
      <c r="M330" s="16" t="s">
        <v>10</v>
      </c>
    </row>
    <row r="331" spans="1:13" ht="20.5">
      <c r="A331" s="21"/>
      <c r="B331" s="21" t="s">
        <v>11</v>
      </c>
      <c r="C331" s="415" t="s">
        <v>12</v>
      </c>
      <c r="D331" s="11">
        <v>1</v>
      </c>
      <c r="E331" s="11">
        <v>2</v>
      </c>
      <c r="F331" s="12">
        <v>3</v>
      </c>
      <c r="G331" s="12">
        <v>4</v>
      </c>
      <c r="H331" s="451"/>
      <c r="I331" s="13" t="s">
        <v>13</v>
      </c>
      <c r="J331" s="10" t="s">
        <v>14</v>
      </c>
      <c r="K331" s="10" t="s">
        <v>15</v>
      </c>
      <c r="L331" s="17"/>
      <c r="M331" s="17"/>
    </row>
    <row r="332" spans="1:13" ht="20.5">
      <c r="A332" s="33"/>
      <c r="B332" s="56"/>
      <c r="C332" s="56"/>
      <c r="D332" s="25"/>
      <c r="E332" s="25"/>
      <c r="F332" s="25"/>
      <c r="G332" s="25"/>
      <c r="H332" s="24"/>
      <c r="I332" s="25"/>
      <c r="J332" s="18" t="s">
        <v>16</v>
      </c>
      <c r="K332" s="18" t="s">
        <v>17</v>
      </c>
      <c r="L332" s="19"/>
      <c r="M332" s="19"/>
    </row>
    <row r="333" spans="1:13" ht="20.5">
      <c r="A333" s="2428" t="s">
        <v>3333</v>
      </c>
      <c r="B333" s="154" t="s">
        <v>3334</v>
      </c>
      <c r="C333" s="1407" t="s">
        <v>3335</v>
      </c>
      <c r="D333" s="423"/>
      <c r="E333" s="369"/>
      <c r="F333" s="595" t="s">
        <v>512</v>
      </c>
      <c r="G333" s="595"/>
      <c r="H333" s="423" t="s">
        <v>540</v>
      </c>
      <c r="I333" s="110">
        <v>10500</v>
      </c>
      <c r="J333" s="423"/>
      <c r="K333" s="2346" t="s">
        <v>3079</v>
      </c>
      <c r="L333" s="2224" t="s">
        <v>3080</v>
      </c>
      <c r="M333" s="423" t="s">
        <v>2915</v>
      </c>
    </row>
    <row r="334" spans="1:13" ht="20">
      <c r="A334" s="119" t="s">
        <v>3336</v>
      </c>
      <c r="B334" s="154" t="s">
        <v>3337</v>
      </c>
      <c r="C334" s="1407"/>
      <c r="D334" s="423"/>
      <c r="E334" s="369"/>
      <c r="F334" s="423"/>
      <c r="G334" s="423"/>
      <c r="H334" s="119" t="s">
        <v>3338</v>
      </c>
      <c r="I334" s="110"/>
      <c r="J334" s="423" t="s">
        <v>452</v>
      </c>
      <c r="K334" s="2346" t="s">
        <v>2836</v>
      </c>
      <c r="L334" s="2224" t="s">
        <v>3083</v>
      </c>
      <c r="M334" s="423"/>
    </row>
    <row r="335" spans="1:13" ht="20">
      <c r="A335" s="2222" t="s">
        <v>3339</v>
      </c>
      <c r="B335" s="109" t="s">
        <v>3340</v>
      </c>
      <c r="C335" s="2358"/>
      <c r="D335" s="423"/>
      <c r="E335" s="423"/>
      <c r="F335" s="423"/>
      <c r="G335" s="423"/>
      <c r="H335" s="423" t="s">
        <v>3312</v>
      </c>
      <c r="I335" s="110">
        <v>8750</v>
      </c>
      <c r="J335" s="156" t="s">
        <v>3313</v>
      </c>
      <c r="K335" s="119"/>
      <c r="L335" s="154" t="s">
        <v>3086</v>
      </c>
      <c r="M335" s="423"/>
    </row>
    <row r="336" spans="1:13" ht="20">
      <c r="A336" s="2222" t="s">
        <v>3341</v>
      </c>
      <c r="B336" s="109" t="s">
        <v>3342</v>
      </c>
      <c r="C336" s="2358"/>
      <c r="D336" s="423"/>
      <c r="E336" s="423"/>
      <c r="F336" s="423"/>
      <c r="G336" s="423"/>
      <c r="H336" s="119" t="s">
        <v>3343</v>
      </c>
      <c r="I336" s="109"/>
      <c r="J336" s="369" t="s">
        <v>3316</v>
      </c>
      <c r="K336" s="156" t="s">
        <v>3344</v>
      </c>
      <c r="L336" s="109" t="s">
        <v>3345</v>
      </c>
      <c r="M336" s="423"/>
    </row>
    <row r="337" spans="1:13" ht="20">
      <c r="A337" s="156"/>
      <c r="B337" s="156"/>
      <c r="C337" s="423"/>
      <c r="D337" s="423"/>
      <c r="E337" s="423"/>
      <c r="F337" s="423"/>
      <c r="G337" s="423"/>
      <c r="H337" s="423" t="s">
        <v>3319</v>
      </c>
      <c r="I337" s="110">
        <v>25200</v>
      </c>
      <c r="J337" s="156"/>
      <c r="K337" s="109" t="s">
        <v>3097</v>
      </c>
      <c r="L337" s="109" t="s">
        <v>3094</v>
      </c>
      <c r="M337" s="156"/>
    </row>
    <row r="338" spans="1:13" ht="20">
      <c r="A338" s="156"/>
      <c r="B338" s="156"/>
      <c r="C338" s="423"/>
      <c r="D338" s="423"/>
      <c r="E338" s="423"/>
      <c r="F338" s="423"/>
      <c r="G338" s="423"/>
      <c r="H338" s="119" t="s">
        <v>3346</v>
      </c>
      <c r="I338" s="1722"/>
      <c r="J338" s="369"/>
      <c r="K338" s="109" t="s">
        <v>719</v>
      </c>
      <c r="L338" s="109" t="s">
        <v>3095</v>
      </c>
      <c r="M338" s="423"/>
    </row>
    <row r="339" spans="1:13" ht="20">
      <c r="A339" s="2222"/>
      <c r="B339" s="109"/>
      <c r="C339" s="423"/>
      <c r="D339" s="423"/>
      <c r="E339" s="423"/>
      <c r="F339" s="423"/>
      <c r="G339" s="423"/>
      <c r="H339" s="423" t="s">
        <v>3347</v>
      </c>
      <c r="I339" s="110">
        <v>77000</v>
      </c>
      <c r="J339" s="369"/>
      <c r="K339" s="109"/>
      <c r="L339" s="109"/>
      <c r="M339" s="423"/>
    </row>
    <row r="340" spans="1:13" ht="20">
      <c r="A340" s="2222"/>
      <c r="B340" s="109"/>
      <c r="C340" s="423"/>
      <c r="D340" s="423"/>
      <c r="E340" s="423"/>
      <c r="F340" s="423"/>
      <c r="G340" s="423"/>
      <c r="H340" s="119" t="s">
        <v>3348</v>
      </c>
      <c r="I340" s="110">
        <v>175000</v>
      </c>
      <c r="J340" s="369"/>
      <c r="K340" s="109"/>
      <c r="L340" s="109"/>
      <c r="M340" s="423"/>
    </row>
    <row r="341" spans="1:13" ht="20">
      <c r="A341" s="2222"/>
      <c r="B341" s="109"/>
      <c r="C341" s="423"/>
      <c r="D341" s="423"/>
      <c r="E341" s="423"/>
      <c r="F341" s="423"/>
      <c r="G341" s="423"/>
      <c r="H341" s="119" t="s">
        <v>3349</v>
      </c>
      <c r="I341" s="110"/>
      <c r="J341" s="369"/>
      <c r="K341" s="109"/>
      <c r="L341" s="109"/>
      <c r="M341" s="423"/>
    </row>
    <row r="342" spans="1:13" ht="20">
      <c r="A342" s="2222"/>
      <c r="B342" s="109"/>
      <c r="C342" s="423"/>
      <c r="D342" s="423"/>
      <c r="E342" s="423"/>
      <c r="F342" s="423"/>
      <c r="G342" s="423"/>
      <c r="H342" s="119" t="s">
        <v>3350</v>
      </c>
      <c r="I342" s="110">
        <v>296450</v>
      </c>
      <c r="J342" s="369"/>
      <c r="K342" s="109"/>
      <c r="L342" s="109"/>
      <c r="M342" s="423"/>
    </row>
    <row r="343" spans="1:13" ht="20">
      <c r="A343" s="2222"/>
      <c r="B343" s="109"/>
      <c r="C343" s="423"/>
      <c r="D343" s="423"/>
      <c r="E343" s="423"/>
      <c r="F343" s="423"/>
      <c r="G343" s="423"/>
      <c r="H343" s="119"/>
      <c r="I343" s="110"/>
      <c r="J343" s="369"/>
      <c r="K343" s="109"/>
      <c r="L343" s="109"/>
      <c r="M343" s="423"/>
    </row>
    <row r="344" spans="1:13" ht="20">
      <c r="A344" s="109"/>
      <c r="B344" s="122"/>
      <c r="C344" s="2429"/>
      <c r="D344" s="108"/>
      <c r="E344" s="108"/>
      <c r="F344" s="108"/>
      <c r="G344" s="595"/>
      <c r="H344" s="154"/>
      <c r="I344" s="2430"/>
      <c r="J344" s="109"/>
      <c r="K344" s="423"/>
      <c r="L344" s="109"/>
      <c r="M344" s="423"/>
    </row>
    <row r="345" spans="1:13" ht="20.5">
      <c r="A345" s="2392"/>
      <c r="B345" s="517"/>
      <c r="C345" s="875"/>
      <c r="D345" s="390"/>
      <c r="E345" s="390"/>
      <c r="F345" s="390"/>
      <c r="G345" s="712"/>
      <c r="H345" s="2393" t="s">
        <v>2094</v>
      </c>
      <c r="I345" s="2431">
        <v>618818</v>
      </c>
      <c r="J345" s="1211"/>
      <c r="K345" s="2395"/>
      <c r="L345" s="517"/>
      <c r="M345" s="2396"/>
    </row>
    <row r="346" spans="1:13" ht="20.5">
      <c r="A346" s="394"/>
      <c r="B346" s="201"/>
      <c r="C346" s="141"/>
      <c r="D346" s="142"/>
      <c r="E346" s="142"/>
      <c r="F346" s="142"/>
      <c r="G346" s="718"/>
      <c r="H346" s="2700" t="s">
        <v>18</v>
      </c>
      <c r="I346" s="2889"/>
      <c r="J346" s="2698"/>
      <c r="K346" s="395"/>
      <c r="L346" s="140"/>
      <c r="M346" s="396"/>
    </row>
    <row r="347" spans="1:13">
      <c r="A347" s="2728" t="s">
        <v>3351</v>
      </c>
      <c r="B347" s="2711"/>
      <c r="C347" s="2711"/>
      <c r="D347" s="2711"/>
      <c r="E347" s="2711"/>
      <c r="F347" s="2711"/>
      <c r="G347" s="2712"/>
      <c r="H347" s="2707" t="s">
        <v>3352</v>
      </c>
      <c r="I347" s="2729"/>
      <c r="J347" s="2708"/>
      <c r="K347" s="2701" t="s">
        <v>3353</v>
      </c>
      <c r="L347" s="2702"/>
      <c r="M347" s="2703"/>
    </row>
    <row r="348" spans="1:13">
      <c r="A348" s="2704"/>
      <c r="B348" s="2705"/>
      <c r="C348" s="2705"/>
      <c r="D348" s="2705"/>
      <c r="E348" s="2705"/>
      <c r="F348" s="2705"/>
      <c r="G348" s="2706"/>
      <c r="H348" s="2709"/>
      <c r="I348" s="2730"/>
      <c r="J348" s="2710"/>
      <c r="K348" s="2704"/>
      <c r="L348" s="2705"/>
      <c r="M348" s="2706"/>
    </row>
    <row r="353" spans="1:18" ht="21" customHeight="1">
      <c r="M353">
        <v>130</v>
      </c>
    </row>
    <row r="354" spans="1:18" ht="21" customHeight="1"/>
    <row r="355" spans="1:18" ht="20.5">
      <c r="A355" s="2" t="s">
        <v>3354</v>
      </c>
      <c r="B355" s="3"/>
      <c r="C355" s="4"/>
      <c r="D355" s="4"/>
      <c r="E355" s="4"/>
      <c r="F355" s="4"/>
      <c r="G355" s="4"/>
      <c r="H355" s="3"/>
      <c r="I355" s="690"/>
      <c r="J355" s="3"/>
      <c r="K355" s="3"/>
      <c r="L355" s="3"/>
      <c r="M355" s="1330"/>
    </row>
    <row r="356" spans="1:18" ht="20.5">
      <c r="A356" s="2691" t="s">
        <v>725</v>
      </c>
      <c r="B356" s="2691"/>
      <c r="C356" s="2691"/>
      <c r="D356" s="2691"/>
      <c r="E356" s="2691"/>
      <c r="F356" s="2691"/>
      <c r="G356" s="2691"/>
      <c r="H356" s="2691"/>
      <c r="I356" s="2691"/>
      <c r="J356" s="2691"/>
      <c r="K356" s="2691"/>
      <c r="L356" s="2691"/>
      <c r="M356" s="2691"/>
    </row>
    <row r="357" spans="1:18" s="214" customFormat="1" ht="21" customHeight="1">
      <c r="A357" s="1329" t="s">
        <v>2968</v>
      </c>
      <c r="B357" s="1333"/>
      <c r="C357" s="1333"/>
      <c r="D357" s="1333"/>
      <c r="E357" s="1333"/>
      <c r="F357" s="1333"/>
      <c r="G357" s="1333"/>
      <c r="H357" s="1333"/>
      <c r="I357" s="1333"/>
      <c r="J357" s="1333"/>
      <c r="K357" s="1333"/>
      <c r="L357" s="1333"/>
      <c r="M357" s="1333"/>
    </row>
    <row r="358" spans="1:18" s="214" customFormat="1" ht="21" customHeight="1">
      <c r="A358" s="1331" t="s">
        <v>3355</v>
      </c>
      <c r="B358" s="1331"/>
      <c r="C358" s="44"/>
      <c r="D358" s="1331"/>
      <c r="E358" s="1331"/>
      <c r="F358" s="1331"/>
      <c r="G358" s="905"/>
      <c r="H358" s="7"/>
      <c r="I358" s="2326"/>
      <c r="J358" s="905"/>
      <c r="K358" s="905"/>
      <c r="L358" s="274"/>
      <c r="M358" s="235"/>
    </row>
    <row r="359" spans="1:18" s="214" customFormat="1" ht="21" customHeight="1">
      <c r="A359" s="1331" t="s">
        <v>3163</v>
      </c>
      <c r="B359" s="397"/>
      <c r="C359" s="398"/>
      <c r="D359" s="397"/>
      <c r="E359" s="1215"/>
      <c r="F359" s="1215"/>
      <c r="G359" s="399"/>
      <c r="H359" s="1"/>
      <c r="I359" s="2327"/>
      <c r="J359" s="274"/>
      <c r="K359" s="274"/>
      <c r="L359" s="274"/>
      <c r="M359" s="235"/>
    </row>
    <row r="360" spans="1:18" s="214" customFormat="1" ht="21" customHeight="1">
      <c r="A360" s="235" t="s">
        <v>3356</v>
      </c>
      <c r="B360" s="397"/>
      <c r="C360" s="398"/>
      <c r="D360" s="397"/>
      <c r="E360" s="1215"/>
      <c r="F360" s="1215"/>
      <c r="G360" s="399"/>
      <c r="H360" s="1"/>
      <c r="I360" s="2327"/>
      <c r="J360" s="274"/>
      <c r="K360" s="274"/>
      <c r="L360" s="274"/>
      <c r="M360" s="235"/>
      <c r="Q360" s="214" t="s">
        <v>50</v>
      </c>
    </row>
    <row r="361" spans="1:18" ht="20.5">
      <c r="A361" s="2890" t="s">
        <v>3357</v>
      </c>
      <c r="B361" s="2890"/>
      <c r="C361" s="2890"/>
      <c r="D361" s="2890"/>
      <c r="E361" s="2890"/>
      <c r="F361" s="2890"/>
      <c r="G361" s="2890"/>
      <c r="H361" s="2890"/>
      <c r="I361" s="2890"/>
      <c r="J361" s="2890"/>
      <c r="K361" s="2890"/>
      <c r="L361" s="2890"/>
      <c r="M361" s="2890"/>
    </row>
    <row r="362" spans="1:18" ht="20.5">
      <c r="A362" s="1331" t="s">
        <v>19</v>
      </c>
      <c r="B362" s="1331"/>
      <c r="C362" s="44"/>
      <c r="D362" s="1331"/>
      <c r="E362" s="1331"/>
      <c r="F362" s="1331"/>
      <c r="G362" s="903"/>
      <c r="H362" s="1"/>
      <c r="I362" s="104"/>
      <c r="J362" s="35"/>
      <c r="K362" s="36"/>
      <c r="L362" s="36"/>
      <c r="M362" s="36"/>
    </row>
    <row r="363" spans="1:18" ht="20">
      <c r="A363" s="1330" t="s">
        <v>3358</v>
      </c>
      <c r="B363" s="1330"/>
      <c r="C363" s="841"/>
      <c r="D363" s="1330"/>
      <c r="E363" s="1330"/>
      <c r="F363" s="1330"/>
      <c r="G363" s="903"/>
      <c r="H363" s="690"/>
      <c r="I363" s="690"/>
      <c r="J363" s="903"/>
      <c r="K363" s="1330"/>
      <c r="L363" s="36"/>
      <c r="M363" s="36"/>
    </row>
    <row r="364" spans="1:18" ht="20">
      <c r="A364" s="2713" t="s">
        <v>3359</v>
      </c>
      <c r="B364" s="2713"/>
      <c r="C364" s="2713"/>
      <c r="D364" s="2713"/>
      <c r="E364" s="2713"/>
      <c r="F364" s="2713"/>
      <c r="G364" s="2713"/>
      <c r="H364" s="2713"/>
      <c r="I364" s="2713"/>
      <c r="J364" s="2713"/>
      <c r="K364" s="2713"/>
      <c r="L364" s="2713"/>
      <c r="M364" s="2713"/>
    </row>
    <row r="365" spans="1:18" ht="20">
      <c r="A365" s="3" t="s">
        <v>3360</v>
      </c>
      <c r="B365" s="3"/>
      <c r="C365" s="3"/>
      <c r="D365" s="3"/>
      <c r="E365" s="3"/>
      <c r="F365" s="3"/>
      <c r="G365" s="903"/>
      <c r="H365" s="690"/>
      <c r="I365" s="690"/>
      <c r="J365" s="903"/>
      <c r="K365" s="1330"/>
      <c r="L365" s="36"/>
      <c r="M365" s="36"/>
    </row>
    <row r="366" spans="1:18" s="214" customFormat="1" ht="21" customHeight="1">
      <c r="A366" s="3"/>
      <c r="B366" s="3"/>
      <c r="C366" s="44"/>
      <c r="D366" s="2"/>
      <c r="E366" s="2"/>
      <c r="F366" s="3"/>
      <c r="G366" s="3"/>
      <c r="H366" s="690"/>
      <c r="I366" s="690"/>
      <c r="J366" s="690"/>
      <c r="K366" s="3"/>
      <c r="L366" s="235"/>
      <c r="M366" s="235"/>
      <c r="R366" s="214" t="s">
        <v>50</v>
      </c>
    </row>
    <row r="367" spans="1:18" s="214" customFormat="1" ht="21" customHeight="1">
      <c r="A367" s="2" t="s">
        <v>3246</v>
      </c>
      <c r="B367" s="3"/>
      <c r="C367" s="44"/>
      <c r="D367" s="2"/>
      <c r="E367" s="2"/>
      <c r="F367" s="3"/>
      <c r="G367" s="3"/>
      <c r="H367" s="690"/>
      <c r="I367" s="690"/>
      <c r="J367" s="690"/>
      <c r="K367" s="3"/>
      <c r="L367" s="235"/>
      <c r="M367" s="235"/>
    </row>
    <row r="368" spans="1:18" ht="20">
      <c r="A368" s="2891" t="s">
        <v>3361</v>
      </c>
      <c r="B368" s="2891"/>
      <c r="C368" s="2891"/>
      <c r="D368" s="2891"/>
      <c r="E368" s="2891"/>
      <c r="F368" s="2891"/>
      <c r="G368" s="2891"/>
      <c r="H368" s="2891"/>
      <c r="I368" s="2891"/>
      <c r="J368" s="2891"/>
      <c r="K368" s="2891"/>
      <c r="L368" s="2891"/>
      <c r="M368" s="2891"/>
    </row>
    <row r="369" spans="1:13" s="214" customFormat="1" ht="21" customHeight="1">
      <c r="A369" s="3"/>
      <c r="B369" s="3"/>
      <c r="C369" s="44"/>
      <c r="D369" s="2"/>
      <c r="E369" s="2"/>
      <c r="F369" s="3"/>
      <c r="G369" s="3"/>
      <c r="H369" s="690"/>
      <c r="I369" s="690"/>
      <c r="J369" s="690"/>
      <c r="K369" s="3"/>
      <c r="L369" s="235"/>
      <c r="M369" s="235"/>
    </row>
    <row r="370" spans="1:13" ht="20.5">
      <c r="A370" s="2" t="s">
        <v>642</v>
      </c>
      <c r="B370" s="3"/>
      <c r="C370" s="1219"/>
      <c r="D370" s="1219"/>
      <c r="E370" s="1219"/>
      <c r="F370" s="1219"/>
      <c r="G370" s="1219"/>
      <c r="H370" s="3"/>
      <c r="I370" s="690"/>
      <c r="J370" s="3"/>
      <c r="K370" s="3"/>
      <c r="L370" s="3"/>
      <c r="M370" s="3"/>
    </row>
    <row r="371" spans="1:13">
      <c r="A371" s="2892" t="s">
        <v>3362</v>
      </c>
      <c r="B371" s="2892"/>
      <c r="C371" s="2892"/>
      <c r="D371" s="2892"/>
      <c r="E371" s="2892"/>
      <c r="F371" s="2892"/>
      <c r="G371" s="2892"/>
      <c r="H371" s="2892"/>
      <c r="I371" s="2892"/>
      <c r="J371" s="2892"/>
      <c r="K371" s="2892"/>
      <c r="L371" s="2892"/>
      <c r="M371" s="2892"/>
    </row>
    <row r="372" spans="1:13">
      <c r="A372" s="2892"/>
      <c r="B372" s="2892"/>
      <c r="C372" s="2892"/>
      <c r="D372" s="2892"/>
      <c r="E372" s="2892"/>
      <c r="F372" s="2892"/>
      <c r="G372" s="2892"/>
      <c r="H372" s="2892"/>
      <c r="I372" s="2892"/>
      <c r="J372" s="2892"/>
      <c r="K372" s="2892"/>
      <c r="L372" s="2892"/>
      <c r="M372" s="2892"/>
    </row>
    <row r="373" spans="1:13">
      <c r="A373" s="2893"/>
      <c r="B373" s="2893"/>
      <c r="C373" s="2893"/>
      <c r="D373" s="2892"/>
      <c r="E373" s="2892"/>
      <c r="F373" s="2892"/>
      <c r="G373" s="2892"/>
      <c r="H373" s="2893"/>
      <c r="I373" s="2893"/>
      <c r="J373" s="2893"/>
      <c r="K373" s="2893"/>
      <c r="L373" s="2893"/>
      <c r="M373" s="2893"/>
    </row>
    <row r="374" spans="1:13" ht="20">
      <c r="A374" s="463"/>
      <c r="B374" s="463"/>
      <c r="C374" s="31"/>
      <c r="D374" s="31"/>
      <c r="E374" s="31"/>
      <c r="F374" s="31"/>
      <c r="G374" s="31"/>
      <c r="H374" s="2432"/>
      <c r="I374" s="824"/>
      <c r="J374" s="2432"/>
      <c r="K374" s="2432"/>
      <c r="L374" s="2432"/>
      <c r="M374" s="2432"/>
    </row>
    <row r="375" spans="1:13" ht="20">
      <c r="A375" s="463"/>
      <c r="B375" s="463"/>
      <c r="C375" s="31"/>
      <c r="D375" s="31"/>
      <c r="E375" s="31"/>
      <c r="F375" s="31"/>
      <c r="G375" s="31"/>
      <c r="H375" s="2432"/>
      <c r="I375" s="824"/>
      <c r="J375" s="2432"/>
      <c r="K375" s="2432"/>
      <c r="L375" s="2432"/>
      <c r="M375" s="2432"/>
    </row>
    <row r="376" spans="1:13" ht="20">
      <c r="A376" s="463"/>
      <c r="B376" s="463"/>
      <c r="C376" s="31"/>
      <c r="D376" s="31"/>
      <c r="E376" s="31"/>
      <c r="F376" s="31"/>
      <c r="G376" s="31"/>
      <c r="H376" s="2432"/>
      <c r="I376" s="824"/>
      <c r="J376" s="2432"/>
      <c r="K376" s="2432"/>
      <c r="L376" s="2432"/>
      <c r="M376" s="2432"/>
    </row>
    <row r="377" spans="1:13" ht="20">
      <c r="A377" s="463"/>
      <c r="B377" s="463"/>
      <c r="C377" s="31"/>
      <c r="D377" s="31"/>
      <c r="E377" s="31"/>
      <c r="F377" s="31"/>
      <c r="G377" s="31"/>
      <c r="H377" s="4"/>
      <c r="I377" s="38"/>
      <c r="J377" s="4"/>
      <c r="K377" s="4"/>
      <c r="L377" s="4"/>
      <c r="M377" s="4">
        <v>131</v>
      </c>
    </row>
    <row r="378" spans="1:13" ht="20">
      <c r="A378" s="463"/>
      <c r="B378" s="463"/>
      <c r="C378" s="31"/>
      <c r="D378" s="31"/>
      <c r="E378" s="31"/>
      <c r="F378" s="31"/>
      <c r="G378" s="31"/>
      <c r="H378" s="4"/>
      <c r="I378" s="38"/>
      <c r="J378" s="4"/>
      <c r="K378" s="4"/>
      <c r="L378" s="4"/>
      <c r="M378" s="4"/>
    </row>
    <row r="379" spans="1:13" ht="20.5">
      <c r="A379" s="2246" t="s">
        <v>1</v>
      </c>
      <c r="B379" s="2246" t="s">
        <v>2</v>
      </c>
      <c r="C379" s="2215" t="s">
        <v>3</v>
      </c>
      <c r="D379" s="2807" t="s">
        <v>4</v>
      </c>
      <c r="E379" s="2814"/>
      <c r="F379" s="2814"/>
      <c r="G379" s="2815"/>
      <c r="H379" s="15" t="s">
        <v>5</v>
      </c>
      <c r="I379" s="2216" t="s">
        <v>6</v>
      </c>
      <c r="J379" s="2215" t="s">
        <v>7</v>
      </c>
      <c r="K379" s="2215" t="s">
        <v>8</v>
      </c>
      <c r="L379" s="16" t="s">
        <v>9</v>
      </c>
      <c r="M379" s="16" t="s">
        <v>10</v>
      </c>
    </row>
    <row r="380" spans="1:13" ht="20.5">
      <c r="A380" s="21"/>
      <c r="B380" s="21" t="s">
        <v>11</v>
      </c>
      <c r="C380" s="415" t="s">
        <v>12</v>
      </c>
      <c r="D380" s="11">
        <v>1</v>
      </c>
      <c r="E380" s="11">
        <v>2</v>
      </c>
      <c r="F380" s="12">
        <v>3</v>
      </c>
      <c r="G380" s="12">
        <v>4</v>
      </c>
      <c r="H380" s="20"/>
      <c r="I380" s="13" t="s">
        <v>13</v>
      </c>
      <c r="J380" s="10" t="s">
        <v>14</v>
      </c>
      <c r="K380" s="10" t="s">
        <v>15</v>
      </c>
      <c r="L380" s="17"/>
      <c r="M380" s="17"/>
    </row>
    <row r="381" spans="1:13" ht="20.5">
      <c r="A381" s="33"/>
      <c r="B381" s="56"/>
      <c r="C381" s="56"/>
      <c r="D381" s="25"/>
      <c r="E381" s="25"/>
      <c r="F381" s="25"/>
      <c r="G381" s="25"/>
      <c r="H381" s="24"/>
      <c r="I381" s="25"/>
      <c r="J381" s="18" t="s">
        <v>16</v>
      </c>
      <c r="K381" s="18" t="s">
        <v>17</v>
      </c>
      <c r="L381" s="19"/>
      <c r="M381" s="19"/>
    </row>
    <row r="382" spans="1:13" ht="20.5">
      <c r="A382" s="1486" t="s">
        <v>3363</v>
      </c>
      <c r="B382" s="2433" t="s">
        <v>3364</v>
      </c>
      <c r="C382" s="2434" t="s">
        <v>3365</v>
      </c>
      <c r="D382" s="1270"/>
      <c r="E382" s="1235" t="s">
        <v>406</v>
      </c>
      <c r="F382" s="419"/>
      <c r="G382" s="419"/>
      <c r="H382" s="2435" t="s">
        <v>3366</v>
      </c>
      <c r="I382" s="1270"/>
      <c r="J382" s="418" t="s">
        <v>777</v>
      </c>
      <c r="K382" s="457"/>
      <c r="L382" s="2436" t="s">
        <v>3367</v>
      </c>
      <c r="M382" s="419" t="s">
        <v>3368</v>
      </c>
    </row>
    <row r="383" spans="1:13" ht="20.5">
      <c r="A383" s="2222" t="s">
        <v>3369</v>
      </c>
      <c r="B383" s="568" t="s">
        <v>3370</v>
      </c>
      <c r="C383" s="2437"/>
      <c r="D383" s="2438"/>
      <c r="E383" s="148"/>
      <c r="F383" s="2439" t="s">
        <v>406</v>
      </c>
      <c r="G383" s="595"/>
      <c r="H383" s="156" t="s">
        <v>3371</v>
      </c>
      <c r="I383" s="2440">
        <v>48000</v>
      </c>
      <c r="J383" s="2441"/>
      <c r="K383" s="109" t="s">
        <v>3372</v>
      </c>
      <c r="L383" s="156" t="s">
        <v>3373</v>
      </c>
      <c r="M383" s="728" t="s">
        <v>3374</v>
      </c>
    </row>
    <row r="384" spans="1:13" ht="20">
      <c r="A384" s="2222" t="s">
        <v>3375</v>
      </c>
      <c r="B384" s="568" t="s">
        <v>3376</v>
      </c>
      <c r="C384" s="2442"/>
      <c r="D384" s="148"/>
      <c r="E384" s="148"/>
      <c r="F384" s="2443" t="s">
        <v>406</v>
      </c>
      <c r="G384" s="728"/>
      <c r="H384" s="156" t="s">
        <v>3377</v>
      </c>
      <c r="I384" s="2444">
        <v>4800</v>
      </c>
      <c r="J384" s="2445"/>
      <c r="K384" s="109" t="s">
        <v>3378</v>
      </c>
      <c r="L384" s="2446" t="s">
        <v>3379</v>
      </c>
      <c r="M384" s="2447" t="s">
        <v>3380</v>
      </c>
    </row>
    <row r="385" spans="1:13" ht="20">
      <c r="A385" s="2448" t="s">
        <v>3381</v>
      </c>
      <c r="B385" s="2449" t="s">
        <v>3382</v>
      </c>
      <c r="C385" s="2450"/>
      <c r="D385" s="728"/>
      <c r="E385" s="2451"/>
      <c r="F385" s="2451"/>
      <c r="G385" s="728"/>
      <c r="H385" s="156"/>
      <c r="I385" s="2440"/>
      <c r="J385" s="2445"/>
      <c r="K385" s="119"/>
      <c r="L385" s="156" t="s">
        <v>3383</v>
      </c>
      <c r="M385" s="728"/>
    </row>
    <row r="386" spans="1:13" ht="20">
      <c r="A386" s="2448"/>
      <c r="B386" s="2449"/>
      <c r="C386" s="2443"/>
      <c r="D386" s="728"/>
      <c r="E386" s="2451"/>
      <c r="F386" s="2451"/>
      <c r="G386" s="728"/>
      <c r="H386" s="664" t="s">
        <v>3384</v>
      </c>
      <c r="I386" s="2452">
        <v>9600</v>
      </c>
      <c r="J386" s="2445"/>
      <c r="K386" s="119"/>
      <c r="L386" s="156" t="s">
        <v>3385</v>
      </c>
      <c r="M386" s="728"/>
    </row>
    <row r="387" spans="1:13" ht="20.5">
      <c r="A387" s="1150"/>
      <c r="B387" s="2453" t="s">
        <v>289</v>
      </c>
      <c r="C387" s="426"/>
      <c r="D387" s="423"/>
      <c r="E387" s="423"/>
      <c r="F387" s="423"/>
      <c r="G387" s="423"/>
      <c r="H387" s="664" t="s">
        <v>3386</v>
      </c>
      <c r="I387" s="2454"/>
      <c r="J387" s="422"/>
      <c r="K387" s="2455"/>
      <c r="L387" s="420"/>
      <c r="M387" s="420"/>
    </row>
    <row r="388" spans="1:13" ht="20.5">
      <c r="A388" s="1150"/>
      <c r="B388" s="492" t="s">
        <v>3387</v>
      </c>
      <c r="C388" s="426"/>
      <c r="D388" s="423"/>
      <c r="E388" s="423"/>
      <c r="F388" s="423"/>
      <c r="G388" s="423"/>
      <c r="H388" s="109" t="s">
        <v>3388</v>
      </c>
      <c r="I388" s="1239"/>
      <c r="J388" s="422"/>
      <c r="K388" s="2455"/>
      <c r="L388" s="420"/>
      <c r="M388" s="420"/>
    </row>
    <row r="389" spans="1:13" ht="20">
      <c r="A389" s="492"/>
      <c r="B389" s="427"/>
      <c r="C389" s="369"/>
      <c r="D389" s="421"/>
      <c r="E389" s="421"/>
      <c r="F389" s="421"/>
      <c r="G389" s="421"/>
      <c r="H389" s="148"/>
      <c r="I389" s="1181"/>
      <c r="J389" s="422"/>
      <c r="K389" s="428"/>
      <c r="L389" s="420"/>
      <c r="M389" s="420"/>
    </row>
    <row r="390" spans="1:13" ht="20.5">
      <c r="A390" s="1238"/>
      <c r="B390" s="193"/>
      <c r="C390" s="193"/>
      <c r="D390" s="764"/>
      <c r="E390" s="764"/>
      <c r="F390" s="764"/>
      <c r="G390" s="764"/>
      <c r="H390" s="2456" t="s">
        <v>2323</v>
      </c>
      <c r="I390" s="1220">
        <v>8000</v>
      </c>
      <c r="J390" s="596"/>
      <c r="K390" s="596"/>
      <c r="L390" s="1238"/>
      <c r="M390" s="1238"/>
    </row>
    <row r="391" spans="1:13" ht="20.5">
      <c r="A391" s="2457"/>
      <c r="B391" s="2458"/>
      <c r="C391" s="2458"/>
      <c r="D391" s="684"/>
      <c r="E391" s="684"/>
      <c r="F391" s="684"/>
      <c r="G391" s="684"/>
      <c r="H391" s="664" t="s">
        <v>3389</v>
      </c>
      <c r="I391" s="2454"/>
      <c r="J391" s="596"/>
      <c r="K391" s="596"/>
      <c r="L391" s="2457"/>
      <c r="M391" s="2457"/>
    </row>
    <row r="392" spans="1:13" ht="20.5">
      <c r="A392" s="1238"/>
      <c r="B392" s="193"/>
      <c r="C392" s="193"/>
      <c r="D392" s="764"/>
      <c r="E392" s="764"/>
      <c r="F392" s="764"/>
      <c r="G392" s="764"/>
      <c r="H392" s="2456" t="s">
        <v>3390</v>
      </c>
      <c r="I392" s="1239"/>
      <c r="J392" s="596"/>
      <c r="K392" s="596"/>
      <c r="L392" s="1238"/>
      <c r="M392" s="1238"/>
    </row>
    <row r="393" spans="1:13" ht="20.5">
      <c r="A393" s="1238"/>
      <c r="B393" s="193"/>
      <c r="C393" s="193"/>
      <c r="D393" s="764"/>
      <c r="E393" s="764"/>
      <c r="F393" s="764"/>
      <c r="G393" s="764"/>
      <c r="H393" s="2456"/>
      <c r="I393" s="2459"/>
      <c r="J393" s="596"/>
      <c r="K393" s="596"/>
      <c r="L393" s="1238"/>
      <c r="M393" s="1238"/>
    </row>
    <row r="394" spans="1:13" ht="20">
      <c r="A394" s="2222"/>
      <c r="B394" s="109"/>
      <c r="C394" s="423"/>
      <c r="D394" s="423"/>
      <c r="E394" s="423"/>
      <c r="F394" s="423"/>
      <c r="G394" s="423"/>
      <c r="H394" s="119"/>
      <c r="I394" s="110"/>
      <c r="J394" s="369"/>
      <c r="K394" s="109"/>
      <c r="L394" s="109"/>
      <c r="M394" s="423"/>
    </row>
    <row r="395" spans="1:13" ht="20">
      <c r="A395" s="264"/>
      <c r="B395" s="1442"/>
      <c r="C395" s="2460"/>
      <c r="D395" s="32"/>
      <c r="E395" s="32"/>
      <c r="F395" s="32"/>
      <c r="G395" s="2461"/>
      <c r="H395" s="356"/>
      <c r="I395" s="2462"/>
      <c r="J395" s="264"/>
      <c r="K395" s="450"/>
      <c r="L395" s="264"/>
      <c r="M395" s="450"/>
    </row>
    <row r="396" spans="1:13" ht="20.5">
      <c r="A396" s="2392"/>
      <c r="B396" s="517"/>
      <c r="C396" s="875"/>
      <c r="D396" s="390"/>
      <c r="E396" s="390"/>
      <c r="F396" s="390"/>
      <c r="G396" s="712"/>
      <c r="H396" s="2393" t="s">
        <v>2094</v>
      </c>
      <c r="I396" s="2431">
        <v>70400</v>
      </c>
      <c r="J396" s="1211"/>
      <c r="K396" s="2395"/>
      <c r="L396" s="517"/>
      <c r="M396" s="2396"/>
    </row>
    <row r="397" spans="1:13" ht="20.5">
      <c r="A397" s="394"/>
      <c r="B397" s="201"/>
      <c r="C397" s="141"/>
      <c r="D397" s="142"/>
      <c r="E397" s="142"/>
      <c r="F397" s="142"/>
      <c r="G397" s="718"/>
      <c r="H397" s="2700" t="s">
        <v>18</v>
      </c>
      <c r="I397" s="2889"/>
      <c r="J397" s="2698"/>
      <c r="K397" s="395"/>
      <c r="L397" s="140"/>
      <c r="M397" s="396"/>
    </row>
    <row r="398" spans="1:13">
      <c r="A398" s="2728" t="s">
        <v>3391</v>
      </c>
      <c r="B398" s="2711"/>
      <c r="C398" s="2711"/>
      <c r="D398" s="2711"/>
      <c r="E398" s="2711"/>
      <c r="F398" s="2711"/>
      <c r="G398" s="2712"/>
      <c r="H398" s="2707" t="s">
        <v>3392</v>
      </c>
      <c r="I398" s="2729"/>
      <c r="J398" s="2708"/>
      <c r="K398" s="2701" t="s">
        <v>3393</v>
      </c>
      <c r="L398" s="2702"/>
      <c r="M398" s="2703"/>
    </row>
    <row r="399" spans="1:13">
      <c r="A399" s="2704"/>
      <c r="B399" s="2705"/>
      <c r="C399" s="2705"/>
      <c r="D399" s="2705"/>
      <c r="E399" s="2705"/>
      <c r="F399" s="2705"/>
      <c r="G399" s="2706"/>
      <c r="H399" s="2709"/>
      <c r="I399" s="2730"/>
      <c r="J399" s="2710"/>
      <c r="K399" s="2704"/>
      <c r="L399" s="2705"/>
      <c r="M399" s="2706"/>
    </row>
  </sheetData>
  <mergeCells count="47">
    <mergeCell ref="A96:M96"/>
    <mergeCell ref="A4:M4"/>
    <mergeCell ref="A13:M13"/>
    <mergeCell ref="D26:G26"/>
    <mergeCell ref="A49:A50"/>
    <mergeCell ref="B49:B50"/>
    <mergeCell ref="D49:G49"/>
    <mergeCell ref="D72:G72"/>
    <mergeCell ref="H90:J90"/>
    <mergeCell ref="A91:G92"/>
    <mergeCell ref="H91:J92"/>
    <mergeCell ref="K91:M92"/>
    <mergeCell ref="A102:M102"/>
    <mergeCell ref="D126:G126"/>
    <mergeCell ref="D141:G141"/>
    <mergeCell ref="H152:J152"/>
    <mergeCell ref="A153:G154"/>
    <mergeCell ref="H153:J154"/>
    <mergeCell ref="K153:M154"/>
    <mergeCell ref="D330:G330"/>
    <mergeCell ref="A168:M168"/>
    <mergeCell ref="A184:M186"/>
    <mergeCell ref="D191:G191"/>
    <mergeCell ref="D214:G214"/>
    <mergeCell ref="H231:J231"/>
    <mergeCell ref="A232:G233"/>
    <mergeCell ref="H232:J233"/>
    <mergeCell ref="K232:M233"/>
    <mergeCell ref="A239:M239"/>
    <mergeCell ref="A245:O245"/>
    <mergeCell ref="D267:G267"/>
    <mergeCell ref="D284:G284"/>
    <mergeCell ref="D307:G307"/>
    <mergeCell ref="A398:G399"/>
    <mergeCell ref="H398:J399"/>
    <mergeCell ref="K398:M399"/>
    <mergeCell ref="H346:J346"/>
    <mergeCell ref="A347:G348"/>
    <mergeCell ref="H347:J348"/>
    <mergeCell ref="K347:M348"/>
    <mergeCell ref="A356:M356"/>
    <mergeCell ref="A361:M361"/>
    <mergeCell ref="A364:M364"/>
    <mergeCell ref="A368:M368"/>
    <mergeCell ref="A371:M373"/>
    <mergeCell ref="D379:G379"/>
    <mergeCell ref="H397:J397"/>
  </mergeCells>
  <pageMargins left="0.25" right="0.25" top="0.75" bottom="0.75" header="0.3" footer="0.3"/>
  <pageSetup paperSize="9" orientation="landscape" horizontalDpi="100" verticalDpi="1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61"/>
  <sheetViews>
    <sheetView tabSelected="1" topLeftCell="A100" zoomScale="90" zoomScaleNormal="90" workbookViewId="0">
      <selection activeCell="P139" sqref="P139"/>
    </sheetView>
  </sheetViews>
  <sheetFormatPr defaultRowHeight="21" customHeight="1"/>
  <cols>
    <col min="1" max="1" width="22.75" customWidth="1"/>
    <col min="2" max="2" width="12.25" customWidth="1"/>
    <col min="3" max="3" width="8.83203125" customWidth="1"/>
    <col min="4" max="5" width="4.5" customWidth="1"/>
    <col min="6" max="7" width="4.33203125" customWidth="1"/>
    <col min="8" max="8" width="19" customWidth="1"/>
    <col min="9" max="9" width="7.08203125" customWidth="1"/>
    <col min="10" max="10" width="7.33203125" customWidth="1"/>
    <col min="11" max="11" width="14.5" customWidth="1"/>
    <col min="12" max="12" width="14.83203125" customWidth="1"/>
    <col min="13" max="13" width="9.33203125" customWidth="1"/>
  </cols>
  <sheetData>
    <row r="1" spans="1:13" s="74" customFormat="1" ht="21" customHeight="1">
      <c r="M1" s="74">
        <v>135</v>
      </c>
    </row>
    <row r="2" spans="1:13" s="74" customFormat="1" ht="21" customHeight="1"/>
    <row r="3" spans="1:13" ht="21" customHeight="1">
      <c r="A3" s="2" t="s">
        <v>3394</v>
      </c>
      <c r="B3" s="3"/>
      <c r="C3" s="4"/>
      <c r="D3" s="4"/>
      <c r="E3" s="4"/>
      <c r="F3" s="4"/>
      <c r="G3" s="4"/>
      <c r="H3" s="3"/>
      <c r="I3" s="690"/>
      <c r="J3" s="3"/>
      <c r="K3" s="3"/>
      <c r="L3" s="3"/>
      <c r="M3" s="1330"/>
    </row>
    <row r="4" spans="1:13" s="2325" customFormat="1" ht="21" customHeight="1">
      <c r="A4" s="2691" t="s">
        <v>725</v>
      </c>
      <c r="B4" s="2691"/>
      <c r="C4" s="2691"/>
      <c r="D4" s="2691"/>
      <c r="E4" s="2691"/>
      <c r="F4" s="2691"/>
      <c r="G4" s="2691"/>
      <c r="H4" s="2691"/>
      <c r="I4" s="2691"/>
      <c r="J4" s="2691"/>
      <c r="K4" s="2691"/>
      <c r="L4" s="2691"/>
      <c r="M4" s="2691"/>
    </row>
    <row r="5" spans="1:13" ht="21" customHeight="1">
      <c r="A5" s="1331" t="s">
        <v>3395</v>
      </c>
      <c r="B5" s="397"/>
      <c r="C5" s="398"/>
      <c r="D5" s="397"/>
      <c r="E5" s="397"/>
      <c r="F5" s="397"/>
      <c r="G5" s="399"/>
      <c r="H5" s="1"/>
      <c r="I5" s="104"/>
      <c r="J5" s="35"/>
      <c r="K5" s="36"/>
      <c r="L5" s="36"/>
      <c r="M5" s="36"/>
    </row>
    <row r="6" spans="1:13" ht="20.5">
      <c r="A6" s="1331" t="s">
        <v>3396</v>
      </c>
      <c r="B6" s="1331"/>
      <c r="C6" s="44"/>
      <c r="D6" s="1331"/>
      <c r="E6" s="1331"/>
      <c r="F6" s="1331"/>
      <c r="G6" s="905"/>
      <c r="H6" s="7"/>
      <c r="I6" s="47"/>
      <c r="J6" s="905"/>
      <c r="K6" s="1331"/>
      <c r="L6" s="36"/>
      <c r="M6" s="36"/>
    </row>
    <row r="7" spans="1:13" ht="20.5">
      <c r="A7" s="1331" t="s">
        <v>3397</v>
      </c>
      <c r="B7" s="397"/>
      <c r="C7" s="398"/>
      <c r="D7" s="397"/>
      <c r="E7" s="1215"/>
      <c r="F7" s="1215"/>
      <c r="G7" s="399"/>
      <c r="H7" s="1"/>
      <c r="I7" s="104"/>
      <c r="J7" s="35"/>
      <c r="K7" s="36"/>
      <c r="L7" s="36"/>
      <c r="M7" s="36"/>
    </row>
    <row r="8" spans="1:13" ht="20.5">
      <c r="A8" s="1331" t="s">
        <v>3398</v>
      </c>
      <c r="B8" s="397"/>
      <c r="C8" s="398"/>
      <c r="D8" s="397"/>
      <c r="E8" s="1215"/>
      <c r="F8" s="1215"/>
      <c r="G8" s="399"/>
      <c r="H8" s="1"/>
      <c r="I8" s="104"/>
      <c r="J8" s="35"/>
      <c r="K8" s="36"/>
      <c r="L8" s="36"/>
      <c r="M8" s="36"/>
    </row>
    <row r="9" spans="1:13" ht="20.5">
      <c r="A9" s="1331" t="s">
        <v>3399</v>
      </c>
      <c r="B9" s="397"/>
      <c r="C9" s="398"/>
      <c r="D9" s="397"/>
      <c r="E9" s="1215"/>
      <c r="F9" s="1215"/>
      <c r="G9" s="399"/>
      <c r="H9" s="1"/>
      <c r="I9" s="104"/>
      <c r="J9" s="35"/>
      <c r="K9" s="36"/>
      <c r="L9" s="36"/>
      <c r="M9" s="36"/>
    </row>
    <row r="10" spans="1:13" ht="20.5">
      <c r="A10" s="1331" t="s">
        <v>3400</v>
      </c>
      <c r="B10" s="397"/>
      <c r="C10" s="398"/>
      <c r="D10" s="397"/>
      <c r="E10" s="1215"/>
      <c r="F10" s="1215"/>
      <c r="G10" s="399"/>
      <c r="H10" s="1"/>
      <c r="I10" s="104"/>
      <c r="J10" s="35"/>
      <c r="K10" s="36"/>
      <c r="L10" s="36"/>
      <c r="M10" s="36"/>
    </row>
    <row r="11" spans="1:13" ht="20.5">
      <c r="A11" s="1331" t="s">
        <v>3401</v>
      </c>
      <c r="B11" s="397"/>
      <c r="C11" s="398"/>
      <c r="D11" s="397"/>
      <c r="E11" s="1215"/>
      <c r="F11" s="1215"/>
      <c r="G11" s="399"/>
      <c r="H11" s="1"/>
      <c r="I11" s="104"/>
      <c r="J11" s="35"/>
      <c r="K11" s="36"/>
      <c r="L11" s="36"/>
      <c r="M11" s="36"/>
    </row>
    <row r="12" spans="1:13" ht="20.5">
      <c r="A12" s="2" t="s">
        <v>3402</v>
      </c>
      <c r="B12" s="2"/>
      <c r="C12" s="44"/>
      <c r="D12" s="2"/>
      <c r="E12" s="2328"/>
      <c r="F12" s="2"/>
      <c r="G12" s="2"/>
      <c r="H12" s="690"/>
      <c r="I12" s="690"/>
      <c r="J12" s="690"/>
      <c r="K12" s="3"/>
      <c r="L12" s="235"/>
      <c r="M12" s="235"/>
    </row>
    <row r="13" spans="1:13" ht="20.5">
      <c r="A13" s="1331" t="s">
        <v>19</v>
      </c>
      <c r="B13" s="1331"/>
      <c r="C13" s="44"/>
      <c r="D13" s="1331"/>
      <c r="E13" s="1331"/>
      <c r="F13" s="1331"/>
      <c r="G13" s="903"/>
      <c r="H13" s="1"/>
      <c r="I13" s="104"/>
      <c r="J13" s="35"/>
      <c r="K13" s="36"/>
      <c r="L13" s="36"/>
      <c r="M13" s="36"/>
    </row>
    <row r="14" spans="1:13" ht="20">
      <c r="A14" s="1330" t="s">
        <v>3403</v>
      </c>
      <c r="B14" s="1330"/>
      <c r="C14" s="841"/>
      <c r="D14" s="1330"/>
      <c r="E14" s="1330"/>
      <c r="F14" s="1330"/>
      <c r="G14" s="903"/>
      <c r="H14" s="690"/>
      <c r="I14" s="690"/>
      <c r="J14" s="903"/>
      <c r="K14" s="1330"/>
      <c r="L14" s="36"/>
      <c r="M14" s="36"/>
    </row>
    <row r="15" spans="1:13" ht="20">
      <c r="A15" s="1330" t="s">
        <v>3404</v>
      </c>
      <c r="B15" s="1330"/>
      <c r="C15" s="841"/>
      <c r="D15" s="1330"/>
      <c r="E15" s="1330"/>
      <c r="F15" s="1330"/>
      <c r="G15" s="903"/>
      <c r="H15" s="690"/>
      <c r="I15" s="690"/>
      <c r="J15" s="903"/>
      <c r="K15" s="1330"/>
      <c r="L15" s="36"/>
      <c r="M15" s="36"/>
    </row>
    <row r="16" spans="1:13" ht="20">
      <c r="A16" s="1330" t="s">
        <v>3405</v>
      </c>
      <c r="B16" s="1330"/>
      <c r="C16" s="841"/>
      <c r="D16" s="1330"/>
      <c r="E16" s="1330"/>
      <c r="F16" s="1330"/>
      <c r="G16" s="903"/>
      <c r="H16" s="690"/>
      <c r="I16" s="690"/>
      <c r="J16" s="903"/>
      <c r="K16" s="1330"/>
      <c r="L16" s="36"/>
      <c r="M16" s="36"/>
    </row>
    <row r="17" spans="1:13" ht="20.5">
      <c r="A17" s="905" t="s">
        <v>0</v>
      </c>
      <c r="B17" s="903"/>
      <c r="C17" s="2329"/>
      <c r="D17" s="905"/>
      <c r="E17" s="905"/>
      <c r="F17" s="905"/>
      <c r="G17" s="903"/>
      <c r="H17" s="690"/>
      <c r="I17" s="690"/>
      <c r="J17" s="903"/>
      <c r="K17" s="1330"/>
      <c r="L17" s="36"/>
      <c r="M17" s="36"/>
    </row>
    <row r="18" spans="1:13" ht="20.5">
      <c r="A18" s="1330" t="s">
        <v>3406</v>
      </c>
      <c r="B18" s="903"/>
      <c r="C18" s="2329"/>
      <c r="D18" s="905"/>
      <c r="E18" s="905"/>
      <c r="F18" s="905"/>
      <c r="G18" s="903"/>
      <c r="H18" s="690"/>
      <c r="I18" s="690"/>
      <c r="J18" s="903"/>
      <c r="K18" s="1330"/>
      <c r="L18" s="36"/>
      <c r="M18" s="36"/>
    </row>
    <row r="19" spans="1:13" ht="20.5">
      <c r="A19" s="1330" t="s">
        <v>3407</v>
      </c>
      <c r="B19" s="903"/>
      <c r="C19" s="2329"/>
      <c r="D19" s="905"/>
      <c r="E19" s="905"/>
      <c r="F19" s="905"/>
      <c r="G19" s="903"/>
      <c r="H19" s="690"/>
      <c r="I19" s="690"/>
      <c r="J19" s="903"/>
      <c r="K19" s="1330"/>
      <c r="L19" s="36"/>
      <c r="M19" s="36"/>
    </row>
    <row r="20" spans="1:13" ht="20.5">
      <c r="A20" s="1330" t="s">
        <v>3408</v>
      </c>
      <c r="B20" s="903"/>
      <c r="C20" s="2329"/>
      <c r="D20" s="905"/>
      <c r="E20" s="905"/>
      <c r="F20" s="905"/>
      <c r="G20" s="903"/>
      <c r="H20" s="690"/>
      <c r="I20" s="690"/>
      <c r="J20" s="903"/>
      <c r="K20" s="1330"/>
      <c r="L20" s="36"/>
      <c r="M20" s="36"/>
    </row>
    <row r="21" spans="1:13" ht="21" customHeight="1">
      <c r="A21" s="1330"/>
      <c r="B21" s="1335"/>
      <c r="C21" s="42"/>
      <c r="D21" s="9"/>
      <c r="E21" s="9"/>
      <c r="F21" s="9"/>
      <c r="G21" s="29"/>
      <c r="H21" s="690"/>
      <c r="I21" s="690"/>
      <c r="J21" s="903"/>
      <c r="K21" s="1330"/>
      <c r="L21" s="36"/>
      <c r="M21" s="36"/>
    </row>
    <row r="22" spans="1:13" ht="21" customHeight="1">
      <c r="A22" s="1330"/>
      <c r="B22" s="1335"/>
      <c r="C22" s="42"/>
      <c r="D22" s="9"/>
      <c r="E22" s="9"/>
      <c r="F22" s="9"/>
      <c r="G22" s="29"/>
      <c r="H22" s="690"/>
      <c r="I22" s="690"/>
      <c r="J22" s="903"/>
      <c r="K22" s="1330"/>
      <c r="L22" s="36"/>
      <c r="M22" s="36"/>
    </row>
    <row r="23" spans="1:13" ht="21" customHeight="1">
      <c r="A23" s="1330"/>
      <c r="B23" s="1335"/>
      <c r="C23" s="42"/>
      <c r="D23" s="9"/>
      <c r="E23" s="9"/>
      <c r="F23" s="9"/>
      <c r="G23" s="29"/>
      <c r="H23" s="690"/>
      <c r="I23" s="690"/>
      <c r="J23" s="903"/>
      <c r="K23" s="1330"/>
      <c r="L23" s="36"/>
      <c r="M23" s="36"/>
    </row>
    <row r="24" spans="1:13" ht="21" customHeight="1">
      <c r="A24" s="1330"/>
      <c r="B24" s="1335"/>
      <c r="C24" s="42"/>
      <c r="D24" s="9"/>
      <c r="E24" s="9"/>
      <c r="F24" s="9"/>
      <c r="G24" s="29"/>
      <c r="H24" s="690"/>
      <c r="I24" s="690"/>
      <c r="J24" s="903"/>
      <c r="K24" s="1330"/>
      <c r="L24" s="36"/>
      <c r="M24" s="36">
        <v>136</v>
      </c>
    </row>
    <row r="25" spans="1:13" ht="21" customHeight="1">
      <c r="A25" s="1330"/>
      <c r="B25" s="1335"/>
      <c r="C25" s="42"/>
      <c r="D25" s="9"/>
      <c r="E25" s="9"/>
      <c r="F25" s="9"/>
      <c r="G25" s="29"/>
      <c r="H25" s="690"/>
      <c r="I25" s="690"/>
      <c r="J25" s="903"/>
      <c r="K25" s="1330"/>
      <c r="L25" s="36"/>
      <c r="M25" s="36"/>
    </row>
    <row r="26" spans="1:13" ht="21" customHeight="1">
      <c r="A26" s="5" t="s">
        <v>394</v>
      </c>
      <c r="B26" s="463"/>
      <c r="C26" s="31"/>
      <c r="D26" s="31"/>
      <c r="E26" s="31"/>
      <c r="F26" s="31"/>
      <c r="G26" s="31"/>
      <c r="H26" s="4"/>
      <c r="I26" s="38"/>
      <c r="J26" s="4"/>
      <c r="K26" s="4"/>
      <c r="L26" s="4"/>
      <c r="M26" s="4"/>
    </row>
    <row r="27" spans="1:13" ht="20">
      <c r="A27" s="3" t="s">
        <v>3409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20">
      <c r="A28" s="2713" t="s">
        <v>3410</v>
      </c>
      <c r="B28" s="2713"/>
      <c r="C28" s="2713"/>
      <c r="D28" s="2713"/>
      <c r="E28" s="2713"/>
      <c r="F28" s="2713"/>
      <c r="G28" s="2713"/>
      <c r="H28" s="2713"/>
      <c r="I28" s="2713"/>
      <c r="J28" s="2713"/>
      <c r="K28" s="2713"/>
      <c r="L28" s="2713"/>
      <c r="M28" s="2713"/>
    </row>
    <row r="29" spans="1:13" ht="21" customHeight="1">
      <c r="A29" s="2915"/>
      <c r="B29" s="2915"/>
      <c r="C29" s="2915"/>
      <c r="D29" s="2915"/>
      <c r="E29" s="2915"/>
      <c r="F29" s="2915"/>
      <c r="G29" s="2915"/>
      <c r="H29" s="2915"/>
      <c r="I29" s="2915"/>
      <c r="J29" s="2915"/>
      <c r="K29" s="2915"/>
      <c r="L29" s="2915"/>
      <c r="M29" s="2915"/>
    </row>
    <row r="30" spans="1:13" ht="21" customHeight="1">
      <c r="A30" s="22" t="s">
        <v>1</v>
      </c>
      <c r="B30" s="22" t="s">
        <v>2</v>
      </c>
      <c r="C30" s="39" t="s">
        <v>3</v>
      </c>
      <c r="D30" s="2695" t="s">
        <v>4</v>
      </c>
      <c r="E30" s="2714"/>
      <c r="F30" s="2714"/>
      <c r="G30" s="2715"/>
      <c r="H30" s="15" t="s">
        <v>5</v>
      </c>
      <c r="I30" s="45" t="s">
        <v>6</v>
      </c>
      <c r="J30" s="14" t="s">
        <v>7</v>
      </c>
      <c r="K30" s="14" t="s">
        <v>8</v>
      </c>
      <c r="L30" s="16" t="s">
        <v>9</v>
      </c>
      <c r="M30" s="16" t="s">
        <v>10</v>
      </c>
    </row>
    <row r="31" spans="1:13" ht="21" customHeight="1">
      <c r="A31" s="21"/>
      <c r="B31" s="21" t="s">
        <v>11</v>
      </c>
      <c r="C31" s="415" t="s">
        <v>12</v>
      </c>
      <c r="D31" s="11">
        <v>1</v>
      </c>
      <c r="E31" s="11">
        <v>2</v>
      </c>
      <c r="F31" s="12">
        <v>3</v>
      </c>
      <c r="G31" s="12">
        <v>4</v>
      </c>
      <c r="H31" s="20"/>
      <c r="I31" s="13" t="s">
        <v>13</v>
      </c>
      <c r="J31" s="10" t="s">
        <v>14</v>
      </c>
      <c r="K31" s="10" t="s">
        <v>15</v>
      </c>
      <c r="L31" s="17"/>
      <c r="M31" s="17"/>
    </row>
    <row r="32" spans="1:13" ht="21" customHeight="1">
      <c r="A32" s="33"/>
      <c r="B32" s="146"/>
      <c r="C32" s="146"/>
      <c r="D32" s="25"/>
      <c r="E32" s="25"/>
      <c r="F32" s="25"/>
      <c r="G32" s="25"/>
      <c r="H32" s="451"/>
      <c r="I32" s="11"/>
      <c r="J32" s="18" t="s">
        <v>16</v>
      </c>
      <c r="K32" s="18" t="s">
        <v>17</v>
      </c>
      <c r="L32" s="19"/>
      <c r="M32" s="34"/>
    </row>
    <row r="33" spans="1:13" ht="21" customHeight="1">
      <c r="A33" s="2463" t="s">
        <v>3411</v>
      </c>
      <c r="B33" s="2464" t="s">
        <v>3412</v>
      </c>
      <c r="C33" s="2465" t="s">
        <v>3413</v>
      </c>
      <c r="D33" s="2466"/>
      <c r="E33" s="1322" t="s">
        <v>512</v>
      </c>
      <c r="F33" s="1322"/>
      <c r="G33" s="2466"/>
      <c r="H33" s="2463" t="s">
        <v>3414</v>
      </c>
      <c r="I33" s="864"/>
      <c r="J33" s="864" t="s">
        <v>452</v>
      </c>
      <c r="K33" s="2464" t="s">
        <v>3415</v>
      </c>
      <c r="L33" s="2464" t="s">
        <v>3416</v>
      </c>
      <c r="M33" s="2467" t="s">
        <v>3417</v>
      </c>
    </row>
    <row r="34" spans="1:13" ht="21" customHeight="1">
      <c r="A34" s="2468" t="s">
        <v>3418</v>
      </c>
      <c r="B34" s="2469" t="s">
        <v>3419</v>
      </c>
      <c r="C34" s="2470"/>
      <c r="D34" s="2471"/>
      <c r="E34" s="2471"/>
      <c r="F34" s="2471"/>
      <c r="G34" s="2471"/>
      <c r="H34" s="2468" t="s">
        <v>3420</v>
      </c>
      <c r="I34" s="2472">
        <v>6000</v>
      </c>
      <c r="J34" s="2183" t="s">
        <v>409</v>
      </c>
      <c r="K34" s="2469" t="s">
        <v>3421</v>
      </c>
      <c r="L34" s="568" t="s">
        <v>3422</v>
      </c>
      <c r="M34" s="855" t="s">
        <v>3423</v>
      </c>
    </row>
    <row r="35" spans="1:13" ht="21" customHeight="1">
      <c r="A35" s="2448" t="s">
        <v>3424</v>
      </c>
      <c r="B35" s="568" t="s">
        <v>3425</v>
      </c>
      <c r="C35" s="2471"/>
      <c r="D35" s="2471"/>
      <c r="E35" s="2471"/>
      <c r="F35" s="2471"/>
      <c r="G35" s="2471"/>
      <c r="H35" s="2468" t="s">
        <v>1516</v>
      </c>
      <c r="I35" s="854"/>
      <c r="J35" s="2471"/>
      <c r="K35" s="2473" t="s">
        <v>3426</v>
      </c>
      <c r="L35" s="568" t="s">
        <v>3427</v>
      </c>
      <c r="M35" s="1567" t="s">
        <v>3428</v>
      </c>
    </row>
    <row r="36" spans="1:13" ht="21" customHeight="1">
      <c r="A36" s="2448" t="s">
        <v>3429</v>
      </c>
      <c r="B36" s="568" t="s">
        <v>3430</v>
      </c>
      <c r="C36" s="2471"/>
      <c r="D36" s="2471"/>
      <c r="E36" s="2471"/>
      <c r="F36" s="2471"/>
      <c r="G36" s="2471"/>
      <c r="H36" s="2468" t="s">
        <v>3431</v>
      </c>
      <c r="I36" s="2474" t="s">
        <v>3432</v>
      </c>
      <c r="J36" s="2471"/>
      <c r="K36" s="2473" t="s">
        <v>3433</v>
      </c>
      <c r="L36" s="2224" t="s">
        <v>3434</v>
      </c>
      <c r="M36" s="855"/>
    </row>
    <row r="37" spans="1:13" ht="21" customHeight="1">
      <c r="A37" s="1150"/>
      <c r="B37" s="568" t="s">
        <v>1980</v>
      </c>
      <c r="C37" s="853"/>
      <c r="D37" s="853"/>
      <c r="E37" s="853"/>
      <c r="F37" s="853"/>
      <c r="G37" s="853"/>
      <c r="H37" s="2224" t="s">
        <v>3435</v>
      </c>
      <c r="I37" s="122"/>
      <c r="J37" s="2471"/>
      <c r="K37" s="2473" t="s">
        <v>3436</v>
      </c>
      <c r="L37" s="2224" t="s">
        <v>3000</v>
      </c>
      <c r="M37" s="849"/>
    </row>
    <row r="38" spans="1:13" ht="21" customHeight="1">
      <c r="A38" s="1150"/>
      <c r="B38" s="568"/>
      <c r="C38" s="853"/>
      <c r="D38" s="853"/>
      <c r="E38" s="853"/>
      <c r="F38" s="853"/>
      <c r="G38" s="853"/>
      <c r="H38" s="2224" t="s">
        <v>3437</v>
      </c>
      <c r="I38" s="569">
        <v>7200</v>
      </c>
      <c r="J38" s="854"/>
      <c r="K38" s="2473" t="s">
        <v>3438</v>
      </c>
      <c r="L38" s="568" t="s">
        <v>3439</v>
      </c>
      <c r="M38" s="849"/>
    </row>
    <row r="39" spans="1:13" ht="21" customHeight="1">
      <c r="A39" s="1150"/>
      <c r="B39" s="568"/>
      <c r="C39" s="853"/>
      <c r="D39" s="853"/>
      <c r="E39" s="853"/>
      <c r="F39" s="853"/>
      <c r="G39" s="853"/>
      <c r="H39" s="2475" t="s">
        <v>3440</v>
      </c>
      <c r="I39" s="856"/>
      <c r="J39" s="2471"/>
      <c r="K39" s="2224" t="s">
        <v>3441</v>
      </c>
      <c r="L39" s="856" t="s">
        <v>3442</v>
      </c>
      <c r="M39" s="853"/>
    </row>
    <row r="40" spans="1:13" ht="21" customHeight="1">
      <c r="A40" s="1150"/>
      <c r="B40" s="568"/>
      <c r="C40" s="853"/>
      <c r="D40" s="853"/>
      <c r="E40" s="853"/>
      <c r="F40" s="853"/>
      <c r="G40" s="853"/>
      <c r="H40" s="2224" t="s">
        <v>3443</v>
      </c>
      <c r="I40" s="2474" t="s">
        <v>3444</v>
      </c>
      <c r="J40" s="2471"/>
      <c r="K40" s="2224" t="s">
        <v>3445</v>
      </c>
      <c r="L40" s="568" t="s">
        <v>3446</v>
      </c>
      <c r="M40" s="853"/>
    </row>
    <row r="41" spans="1:13" ht="21" customHeight="1">
      <c r="A41" s="1150"/>
      <c r="B41" s="568"/>
      <c r="C41" s="853"/>
      <c r="D41" s="853"/>
      <c r="E41" s="853"/>
      <c r="F41" s="853"/>
      <c r="G41" s="853"/>
      <c r="H41" s="2476"/>
      <c r="I41" s="2477"/>
      <c r="J41" s="2471"/>
      <c r="K41" s="2224" t="s">
        <v>3447</v>
      </c>
      <c r="L41" s="568" t="s">
        <v>3448</v>
      </c>
      <c r="M41" s="853"/>
    </row>
    <row r="42" spans="1:13" ht="21" customHeight="1">
      <c r="A42" s="1150"/>
      <c r="B42" s="568"/>
      <c r="C42" s="853"/>
      <c r="D42" s="853"/>
      <c r="E42" s="853"/>
      <c r="F42" s="853"/>
      <c r="G42" s="853"/>
      <c r="H42" s="1429"/>
      <c r="I42" s="2478"/>
      <c r="J42" s="2471"/>
      <c r="K42" s="2224" t="s">
        <v>3449</v>
      </c>
      <c r="L42" s="2224" t="s">
        <v>3450</v>
      </c>
      <c r="M42" s="853"/>
    </row>
    <row r="43" spans="1:13" ht="21" customHeight="1">
      <c r="A43" s="1150"/>
      <c r="B43" s="568"/>
      <c r="C43" s="853"/>
      <c r="D43" s="853"/>
      <c r="E43" s="853"/>
      <c r="F43" s="853"/>
      <c r="G43" s="853"/>
      <c r="H43" s="2479"/>
      <c r="I43" s="122"/>
      <c r="J43" s="2471"/>
      <c r="K43" s="2473"/>
      <c r="L43" s="2224" t="s">
        <v>3451</v>
      </c>
      <c r="M43" s="853"/>
    </row>
    <row r="44" spans="1:13" ht="21" customHeight="1">
      <c r="A44" s="1150"/>
      <c r="B44" s="568"/>
      <c r="C44" s="853"/>
      <c r="D44" s="853"/>
      <c r="E44" s="853"/>
      <c r="F44" s="853"/>
      <c r="G44" s="853"/>
      <c r="H44" s="2480" t="s">
        <v>20</v>
      </c>
      <c r="I44" s="768">
        <v>19700</v>
      </c>
      <c r="J44" s="2471"/>
      <c r="K44" s="2473"/>
      <c r="L44" s="2224" t="s">
        <v>3452</v>
      </c>
      <c r="M44" s="853"/>
    </row>
    <row r="45" spans="1:13" ht="21" customHeight="1">
      <c r="A45" s="230"/>
      <c r="B45" s="174"/>
      <c r="C45" s="73"/>
      <c r="D45" s="2461"/>
      <c r="E45" s="2461"/>
      <c r="F45" s="2461"/>
      <c r="G45" s="2461"/>
      <c r="H45" s="264"/>
      <c r="I45" s="2481"/>
      <c r="J45" s="1652"/>
      <c r="K45" s="264"/>
      <c r="L45" s="264"/>
      <c r="M45" s="450"/>
    </row>
    <row r="46" spans="1:13" ht="21" customHeight="1">
      <c r="A46" s="432"/>
      <c r="B46" s="176"/>
      <c r="C46" s="135"/>
      <c r="D46" s="136"/>
      <c r="E46" s="136"/>
      <c r="F46" s="136"/>
      <c r="G46" s="136"/>
      <c r="H46" s="2482"/>
      <c r="I46" s="2483"/>
      <c r="J46" s="772"/>
      <c r="K46" s="213"/>
      <c r="L46" s="213"/>
      <c r="M46" s="2484"/>
    </row>
    <row r="47" spans="1:13" ht="21" customHeight="1">
      <c r="A47" s="432"/>
      <c r="B47" s="176"/>
      <c r="C47" s="135"/>
      <c r="D47" s="136"/>
      <c r="E47" s="136"/>
      <c r="F47" s="136"/>
      <c r="G47" s="136"/>
      <c r="H47" s="2482"/>
      <c r="I47" s="2483"/>
      <c r="J47" s="772"/>
      <c r="K47" s="213"/>
      <c r="L47" s="213"/>
      <c r="M47" s="2484" t="s">
        <v>3708</v>
      </c>
    </row>
    <row r="48" spans="1:13" ht="21" customHeight="1">
      <c r="A48" s="432"/>
      <c r="B48" s="176"/>
      <c r="C48" s="135"/>
      <c r="D48" s="136"/>
      <c r="E48" s="136"/>
      <c r="F48" s="136"/>
      <c r="G48" s="136"/>
      <c r="H48" s="2482"/>
      <c r="I48" s="2483"/>
      <c r="J48" s="772"/>
      <c r="K48" s="213"/>
      <c r="L48" s="213"/>
      <c r="M48" s="138"/>
    </row>
    <row r="49" spans="1:13" ht="21" customHeight="1">
      <c r="A49" s="22" t="s">
        <v>1</v>
      </c>
      <c r="B49" s="22" t="s">
        <v>2</v>
      </c>
      <c r="C49" s="39" t="s">
        <v>3</v>
      </c>
      <c r="D49" s="2695" t="s">
        <v>4</v>
      </c>
      <c r="E49" s="2714"/>
      <c r="F49" s="2714"/>
      <c r="G49" s="2715"/>
      <c r="H49" s="15" t="s">
        <v>5</v>
      </c>
      <c r="I49" s="45" t="s">
        <v>6</v>
      </c>
      <c r="J49" s="14" t="s">
        <v>7</v>
      </c>
      <c r="K49" s="14" t="s">
        <v>8</v>
      </c>
      <c r="L49" s="16" t="s">
        <v>9</v>
      </c>
      <c r="M49" s="16" t="s">
        <v>10</v>
      </c>
    </row>
    <row r="50" spans="1:13" ht="21" customHeight="1">
      <c r="A50" s="21"/>
      <c r="B50" s="21" t="s">
        <v>11</v>
      </c>
      <c r="C50" s="415" t="s">
        <v>12</v>
      </c>
      <c r="D50" s="11">
        <v>1</v>
      </c>
      <c r="E50" s="11">
        <v>2</v>
      </c>
      <c r="F50" s="12">
        <v>3</v>
      </c>
      <c r="G50" s="12">
        <v>4</v>
      </c>
      <c r="H50" s="451"/>
      <c r="I50" s="13" t="s">
        <v>13</v>
      </c>
      <c r="J50" s="10" t="s">
        <v>14</v>
      </c>
      <c r="K50" s="10" t="s">
        <v>15</v>
      </c>
      <c r="L50" s="17"/>
      <c r="M50" s="17"/>
    </row>
    <row r="51" spans="1:13" ht="21" customHeight="1">
      <c r="A51" s="33"/>
      <c r="B51" s="146"/>
      <c r="C51" s="146"/>
      <c r="D51" s="25"/>
      <c r="E51" s="25"/>
      <c r="F51" s="25"/>
      <c r="G51" s="25"/>
      <c r="H51" s="24"/>
      <c r="I51" s="25"/>
      <c r="J51" s="18" t="s">
        <v>16</v>
      </c>
      <c r="K51" s="18" t="s">
        <v>17</v>
      </c>
      <c r="L51" s="19"/>
      <c r="M51" s="34"/>
    </row>
    <row r="52" spans="1:13" ht="21" customHeight="1">
      <c r="A52" s="1486" t="s">
        <v>3453</v>
      </c>
      <c r="B52" s="276" t="s">
        <v>3454</v>
      </c>
      <c r="C52" s="2485">
        <v>23498</v>
      </c>
      <c r="D52" s="2486"/>
      <c r="E52" s="2486"/>
      <c r="F52" s="1322" t="s">
        <v>512</v>
      </c>
      <c r="G52" s="2486"/>
      <c r="H52" s="2463" t="s">
        <v>3414</v>
      </c>
      <c r="I52" s="864"/>
      <c r="J52" s="864" t="s">
        <v>452</v>
      </c>
      <c r="K52" s="2487"/>
      <c r="L52" s="2487"/>
      <c r="M52" s="419" t="s">
        <v>408</v>
      </c>
    </row>
    <row r="53" spans="1:13" ht="21" customHeight="1">
      <c r="A53" s="1150" t="s">
        <v>3455</v>
      </c>
      <c r="B53" s="568" t="s">
        <v>3456</v>
      </c>
      <c r="C53" s="853"/>
      <c r="D53" s="853"/>
      <c r="E53" s="853"/>
      <c r="F53" s="853"/>
      <c r="G53" s="853"/>
      <c r="H53" s="2468" t="s">
        <v>3457</v>
      </c>
      <c r="I53" s="2472">
        <v>6000</v>
      </c>
      <c r="J53" s="1065" t="s">
        <v>409</v>
      </c>
      <c r="K53" s="2488"/>
      <c r="L53" s="2488"/>
      <c r="M53" s="2222" t="s">
        <v>3030</v>
      </c>
    </row>
    <row r="54" spans="1:13" ht="21" customHeight="1">
      <c r="A54" s="1150" t="s">
        <v>3458</v>
      </c>
      <c r="B54" s="568" t="s">
        <v>1980</v>
      </c>
      <c r="C54" s="853"/>
      <c r="D54" s="853"/>
      <c r="E54" s="853"/>
      <c r="F54" s="853"/>
      <c r="G54" s="853"/>
      <c r="H54" s="2468" t="s">
        <v>2919</v>
      </c>
      <c r="I54" s="854"/>
      <c r="J54" s="2471"/>
      <c r="K54" s="853"/>
      <c r="L54" s="2224"/>
      <c r="M54" s="2473" t="s">
        <v>3262</v>
      </c>
    </row>
    <row r="55" spans="1:13" ht="21" customHeight="1">
      <c r="A55" s="2473" t="s">
        <v>3459</v>
      </c>
      <c r="B55" s="568"/>
      <c r="C55" s="2423"/>
      <c r="D55" s="853"/>
      <c r="E55" s="853"/>
      <c r="F55" s="853"/>
      <c r="G55" s="853"/>
      <c r="H55" s="2468" t="s">
        <v>3460</v>
      </c>
      <c r="I55" s="122" t="s">
        <v>3432</v>
      </c>
      <c r="J55" s="2471"/>
      <c r="K55" s="2224"/>
      <c r="L55" s="2224"/>
      <c r="M55" s="2222"/>
    </row>
    <row r="56" spans="1:13" ht="21" customHeight="1">
      <c r="A56" s="2473"/>
      <c r="B56" s="568"/>
      <c r="C56" s="2423"/>
      <c r="D56" s="853"/>
      <c r="E56" s="853"/>
      <c r="F56" s="853"/>
      <c r="G56" s="853"/>
      <c r="H56" s="2479" t="s">
        <v>3461</v>
      </c>
      <c r="I56" s="122"/>
      <c r="J56" s="2471"/>
      <c r="K56" s="2224"/>
      <c r="L56" s="2224"/>
      <c r="M56" s="2473"/>
    </row>
    <row r="57" spans="1:13" ht="21" customHeight="1">
      <c r="A57" s="2473"/>
      <c r="B57" s="568"/>
      <c r="C57" s="853"/>
      <c r="D57" s="853"/>
      <c r="E57" s="853"/>
      <c r="F57" s="853"/>
      <c r="G57" s="853"/>
      <c r="H57" s="2224" t="s">
        <v>3462</v>
      </c>
      <c r="I57" s="122"/>
      <c r="J57" s="470"/>
      <c r="K57" s="2224"/>
      <c r="L57" s="2224"/>
      <c r="M57" s="1137"/>
    </row>
    <row r="58" spans="1:13" ht="21" customHeight="1">
      <c r="A58" s="1150"/>
      <c r="B58" s="568"/>
      <c r="C58" s="853"/>
      <c r="D58" s="853"/>
      <c r="E58" s="853"/>
      <c r="F58" s="853"/>
      <c r="G58" s="853"/>
      <c r="H58" s="2224" t="s">
        <v>3463</v>
      </c>
      <c r="I58" s="569">
        <v>7200</v>
      </c>
      <c r="J58" s="2471"/>
      <c r="K58" s="2489"/>
      <c r="L58" s="2224"/>
      <c r="M58" s="853"/>
    </row>
    <row r="59" spans="1:13" ht="21" customHeight="1">
      <c r="A59" s="855"/>
      <c r="B59" s="855"/>
      <c r="C59" s="855"/>
      <c r="D59" s="855"/>
      <c r="E59" s="855"/>
      <c r="F59" s="855"/>
      <c r="G59" s="855"/>
      <c r="H59" s="2475" t="s">
        <v>3440</v>
      </c>
      <c r="I59" s="856"/>
      <c r="J59" s="2471"/>
      <c r="K59" s="2490"/>
      <c r="L59" s="855"/>
      <c r="M59" s="855"/>
    </row>
    <row r="60" spans="1:13" ht="21" customHeight="1">
      <c r="A60" s="849"/>
      <c r="B60" s="849"/>
      <c r="C60" s="849"/>
      <c r="D60" s="849"/>
      <c r="E60" s="849"/>
      <c r="F60" s="849"/>
      <c r="G60" s="849"/>
      <c r="H60" s="2224" t="s">
        <v>3443</v>
      </c>
      <c r="I60" s="122" t="s">
        <v>3444</v>
      </c>
      <c r="J60" s="2471"/>
      <c r="K60" s="2490"/>
      <c r="L60" s="849"/>
      <c r="M60" s="849"/>
    </row>
    <row r="61" spans="1:13" ht="21" customHeight="1">
      <c r="A61" s="849"/>
      <c r="B61" s="849"/>
      <c r="C61" s="849"/>
      <c r="D61" s="849"/>
      <c r="E61" s="849"/>
      <c r="F61" s="849"/>
      <c r="G61" s="849"/>
      <c r="H61" s="2491" t="s">
        <v>20</v>
      </c>
      <c r="I61" s="1429" t="s">
        <v>3464</v>
      </c>
      <c r="J61" s="2471"/>
      <c r="K61" s="2490"/>
      <c r="L61" s="849"/>
      <c r="M61" s="849"/>
    </row>
    <row r="62" spans="1:13" ht="21" customHeight="1">
      <c r="A62" s="855" t="s">
        <v>3465</v>
      </c>
      <c r="B62" s="855"/>
      <c r="C62" s="855"/>
      <c r="D62" s="855"/>
      <c r="E62" s="855"/>
      <c r="F62" s="855"/>
      <c r="G62" s="855"/>
      <c r="H62" s="2490"/>
      <c r="I62" s="122"/>
      <c r="J62" s="2471"/>
      <c r="K62" s="855"/>
      <c r="L62" s="855"/>
      <c r="M62" s="855"/>
    </row>
    <row r="63" spans="1:13" ht="21" customHeight="1">
      <c r="A63" s="853" t="s">
        <v>3466</v>
      </c>
      <c r="B63" s="2476"/>
      <c r="C63" s="2476"/>
      <c r="D63" s="2476"/>
      <c r="E63" s="2476"/>
      <c r="F63" s="2476"/>
      <c r="G63" s="2476"/>
      <c r="H63" s="2476"/>
      <c r="I63" s="2476"/>
      <c r="J63" s="2476"/>
      <c r="K63" s="2476"/>
      <c r="L63" s="2476"/>
      <c r="M63" s="2476"/>
    </row>
    <row r="64" spans="1:13" ht="21" customHeight="1">
      <c r="A64" s="1150" t="s">
        <v>3467</v>
      </c>
      <c r="B64" s="2490" t="s">
        <v>3468</v>
      </c>
      <c r="C64" s="2442">
        <v>23377</v>
      </c>
      <c r="D64" s="2488"/>
      <c r="E64" s="595" t="s">
        <v>512</v>
      </c>
      <c r="F64" s="2488"/>
      <c r="G64" s="2488"/>
      <c r="H64" s="2224" t="s">
        <v>43</v>
      </c>
      <c r="I64" s="2492"/>
      <c r="J64" s="856"/>
      <c r="K64" s="119" t="s">
        <v>3275</v>
      </c>
      <c r="L64" s="2346" t="s">
        <v>3469</v>
      </c>
      <c r="M64" s="423" t="s">
        <v>408</v>
      </c>
    </row>
    <row r="65" spans="1:13" ht="21" customHeight="1">
      <c r="A65" s="1150" t="s">
        <v>3470</v>
      </c>
      <c r="B65" s="2493" t="s">
        <v>3471</v>
      </c>
      <c r="C65" s="2494"/>
      <c r="D65" s="2494"/>
      <c r="E65" s="2495"/>
      <c r="F65" s="2494"/>
      <c r="G65" s="2494"/>
      <c r="H65" s="2493" t="s">
        <v>3472</v>
      </c>
      <c r="I65" s="471">
        <v>600</v>
      </c>
      <c r="J65" s="854" t="s">
        <v>1451</v>
      </c>
      <c r="K65" s="119" t="s">
        <v>3473</v>
      </c>
      <c r="L65" s="2346" t="s">
        <v>3474</v>
      </c>
      <c r="M65" s="2222" t="s">
        <v>3030</v>
      </c>
    </row>
    <row r="66" spans="1:13" ht="21" customHeight="1">
      <c r="A66" s="1150" t="s">
        <v>3475</v>
      </c>
      <c r="B66" s="2224" t="s">
        <v>3476</v>
      </c>
      <c r="C66" s="2494"/>
      <c r="D66" s="2494"/>
      <c r="E66" s="595" t="s">
        <v>512</v>
      </c>
      <c r="F66" s="2494"/>
      <c r="G66" s="2494"/>
      <c r="H66" s="2475" t="s">
        <v>3477</v>
      </c>
      <c r="I66" s="2399"/>
      <c r="J66" s="854" t="s">
        <v>409</v>
      </c>
      <c r="K66" s="119" t="s">
        <v>3478</v>
      </c>
      <c r="L66" s="2222" t="s">
        <v>3479</v>
      </c>
      <c r="M66" s="2222" t="s">
        <v>3262</v>
      </c>
    </row>
    <row r="67" spans="1:13" ht="21" customHeight="1">
      <c r="A67" s="1150" t="s">
        <v>3480</v>
      </c>
      <c r="B67" s="856" t="s">
        <v>3481</v>
      </c>
      <c r="C67" s="2494"/>
      <c r="D67" s="2494"/>
      <c r="E67" s="2494"/>
      <c r="F67" s="2494"/>
      <c r="G67" s="2494"/>
      <c r="H67" s="856" t="s">
        <v>3482</v>
      </c>
      <c r="I67" s="2496"/>
      <c r="J67" s="853"/>
      <c r="K67" s="119" t="s">
        <v>3483</v>
      </c>
      <c r="L67" s="2222" t="s">
        <v>3484</v>
      </c>
      <c r="M67" s="2222" t="s">
        <v>3428</v>
      </c>
    </row>
    <row r="68" spans="1:13" ht="21" customHeight="1">
      <c r="A68" s="2488"/>
      <c r="B68" s="2497"/>
      <c r="C68" s="853"/>
      <c r="D68" s="853"/>
      <c r="E68" s="853"/>
      <c r="F68" s="853"/>
      <c r="G68" s="853"/>
      <c r="H68" s="2475" t="s">
        <v>3485</v>
      </c>
      <c r="I68" s="569">
        <v>11520</v>
      </c>
      <c r="J68" s="1553"/>
      <c r="K68" s="119" t="s">
        <v>3486</v>
      </c>
      <c r="L68" s="109" t="s">
        <v>464</v>
      </c>
      <c r="M68" s="2222"/>
    </row>
    <row r="69" spans="1:13" ht="21" customHeight="1">
      <c r="A69" s="597"/>
      <c r="B69" s="2498"/>
      <c r="C69" s="73"/>
      <c r="D69" s="2461"/>
      <c r="E69" s="2461"/>
      <c r="F69" s="2461"/>
      <c r="G69" s="2461"/>
      <c r="H69" s="264"/>
      <c r="I69" s="2481"/>
      <c r="J69" s="1652"/>
      <c r="K69" s="264"/>
      <c r="L69" s="264"/>
      <c r="M69" s="19"/>
    </row>
    <row r="70" spans="1:13" ht="21" customHeight="1">
      <c r="A70" s="614"/>
      <c r="B70" s="2499"/>
      <c r="C70" s="389"/>
      <c r="D70" s="611"/>
      <c r="E70" s="611"/>
      <c r="F70" s="611"/>
      <c r="G70" s="611"/>
      <c r="H70" s="517"/>
      <c r="I70" s="2500"/>
      <c r="J70" s="2501"/>
      <c r="K70" s="517"/>
      <c r="L70" s="517"/>
      <c r="M70" s="2687">
        <v>138</v>
      </c>
    </row>
    <row r="71" spans="1:13" ht="21" customHeight="1">
      <c r="A71" s="523"/>
      <c r="B71" s="2502"/>
      <c r="C71" s="141"/>
      <c r="D71" s="618"/>
      <c r="E71" s="618"/>
      <c r="F71" s="618"/>
      <c r="G71" s="618"/>
      <c r="H71" s="363"/>
      <c r="I71" s="2503"/>
      <c r="J71" s="2378"/>
      <c r="K71" s="363"/>
      <c r="L71" s="363"/>
      <c r="M71" s="2504"/>
    </row>
    <row r="72" spans="1:13" ht="21" customHeight="1">
      <c r="A72" s="22" t="s">
        <v>1</v>
      </c>
      <c r="B72" s="22" t="s">
        <v>2</v>
      </c>
      <c r="C72" s="39" t="s">
        <v>3</v>
      </c>
      <c r="D72" s="2695" t="s">
        <v>4</v>
      </c>
      <c r="E72" s="2714"/>
      <c r="F72" s="2714"/>
      <c r="G72" s="2715"/>
      <c r="H72" s="15" t="s">
        <v>5</v>
      </c>
      <c r="I72" s="45" t="s">
        <v>6</v>
      </c>
      <c r="J72" s="14" t="s">
        <v>7</v>
      </c>
      <c r="K72" s="14" t="s">
        <v>8</v>
      </c>
      <c r="L72" s="16" t="s">
        <v>9</v>
      </c>
      <c r="M72" s="16" t="s">
        <v>10</v>
      </c>
    </row>
    <row r="73" spans="1:13" ht="21" customHeight="1">
      <c r="A73" s="21"/>
      <c r="B73" s="21" t="s">
        <v>11</v>
      </c>
      <c r="C73" s="415" t="s">
        <v>12</v>
      </c>
      <c r="D73" s="11">
        <v>1</v>
      </c>
      <c r="E73" s="11">
        <v>2</v>
      </c>
      <c r="F73" s="12">
        <v>3</v>
      </c>
      <c r="G73" s="12">
        <v>4</v>
      </c>
      <c r="H73" s="451"/>
      <c r="I73" s="13" t="s">
        <v>13</v>
      </c>
      <c r="J73" s="10" t="s">
        <v>14</v>
      </c>
      <c r="K73" s="10" t="s">
        <v>15</v>
      </c>
      <c r="L73" s="17"/>
      <c r="M73" s="17"/>
    </row>
    <row r="74" spans="1:13" ht="21" customHeight="1">
      <c r="A74" s="33"/>
      <c r="B74" s="146"/>
      <c r="C74" s="146"/>
      <c r="D74" s="25"/>
      <c r="E74" s="25"/>
      <c r="F74" s="25"/>
      <c r="G74" s="25"/>
      <c r="H74" s="24"/>
      <c r="I74" s="25"/>
      <c r="J74" s="18" t="s">
        <v>16</v>
      </c>
      <c r="K74" s="18" t="s">
        <v>17</v>
      </c>
      <c r="L74" s="19"/>
      <c r="M74" s="34"/>
    </row>
    <row r="75" spans="1:13" ht="21" customHeight="1">
      <c r="A75" s="1486" t="s">
        <v>3487</v>
      </c>
      <c r="B75" s="2505" t="s">
        <v>3488</v>
      </c>
      <c r="C75" s="2486" t="s">
        <v>3489</v>
      </c>
      <c r="D75" s="2506"/>
      <c r="E75" s="595" t="s">
        <v>512</v>
      </c>
      <c r="F75" s="595" t="s">
        <v>512</v>
      </c>
      <c r="G75" s="595"/>
      <c r="H75" s="2507" t="s">
        <v>3490</v>
      </c>
      <c r="I75" s="2508" t="s">
        <v>3491</v>
      </c>
      <c r="J75" s="854" t="s">
        <v>452</v>
      </c>
      <c r="K75" s="2487"/>
      <c r="L75" s="2487"/>
      <c r="M75" s="423" t="s">
        <v>408</v>
      </c>
    </row>
    <row r="76" spans="1:13" ht="21" customHeight="1">
      <c r="A76" s="1150" t="s">
        <v>3466</v>
      </c>
      <c r="B76" s="2509"/>
      <c r="C76" s="853"/>
      <c r="D76" s="2495"/>
      <c r="E76" s="2495"/>
      <c r="F76" s="2495"/>
      <c r="G76" s="2495"/>
      <c r="H76" s="568" t="s">
        <v>3492</v>
      </c>
      <c r="I76" s="768"/>
      <c r="J76" s="2510" t="s">
        <v>456</v>
      </c>
      <c r="K76" s="2426"/>
      <c r="L76" s="1553"/>
      <c r="M76" s="2222" t="s">
        <v>3030</v>
      </c>
    </row>
    <row r="77" spans="1:13" ht="21" customHeight="1">
      <c r="A77" s="1150" t="s">
        <v>3493</v>
      </c>
      <c r="B77" s="122"/>
      <c r="C77" s="853"/>
      <c r="D77" s="2495"/>
      <c r="E77" s="2495"/>
      <c r="F77" s="2495"/>
      <c r="G77" s="595" t="s">
        <v>512</v>
      </c>
      <c r="H77" s="568"/>
      <c r="I77" s="2511"/>
      <c r="J77" s="2488"/>
      <c r="K77" s="2473"/>
      <c r="L77" s="568"/>
      <c r="M77" s="2222" t="s">
        <v>3262</v>
      </c>
    </row>
    <row r="78" spans="1:13" ht="21" customHeight="1">
      <c r="A78" s="423" t="s">
        <v>3494</v>
      </c>
      <c r="B78" s="568"/>
      <c r="C78" s="2471"/>
      <c r="D78" s="2512"/>
      <c r="E78" s="2512"/>
      <c r="F78" s="2512"/>
      <c r="G78" s="2512"/>
      <c r="H78" s="2488"/>
      <c r="I78" s="2511"/>
      <c r="J78" s="2471"/>
      <c r="K78" s="2224"/>
      <c r="L78" s="568"/>
      <c r="M78" s="2222" t="s">
        <v>3428</v>
      </c>
    </row>
    <row r="79" spans="1:13" ht="21" customHeight="1">
      <c r="A79" s="423" t="s">
        <v>3495</v>
      </c>
      <c r="B79" s="568"/>
      <c r="C79" s="2471"/>
      <c r="D79" s="2512"/>
      <c r="E79" s="2512"/>
      <c r="F79" s="2512"/>
      <c r="G79" s="2512"/>
      <c r="H79" s="2488"/>
      <c r="I79" s="2511"/>
      <c r="J79" s="2513"/>
      <c r="K79" s="2224"/>
      <c r="L79" s="568"/>
      <c r="M79" s="2471"/>
    </row>
    <row r="80" spans="1:13" ht="21" customHeight="1">
      <c r="A80" s="1150" t="s">
        <v>3031</v>
      </c>
      <c r="B80" s="568"/>
      <c r="C80" s="853"/>
      <c r="D80" s="853"/>
      <c r="E80" s="853"/>
      <c r="F80" s="853"/>
      <c r="G80" s="853"/>
      <c r="H80" s="2488"/>
      <c r="I80" s="2511"/>
      <c r="J80" s="2471"/>
      <c r="K80" s="2224"/>
      <c r="L80" s="2224"/>
      <c r="M80" s="853"/>
    </row>
    <row r="81" spans="1:13" ht="21" customHeight="1">
      <c r="A81" s="2224"/>
      <c r="B81" s="2490"/>
      <c r="C81" s="2470"/>
      <c r="D81" s="2471"/>
      <c r="E81" s="2471"/>
      <c r="F81" s="2471"/>
      <c r="G81" s="2471"/>
      <c r="H81" s="1312" t="s">
        <v>20</v>
      </c>
      <c r="I81" s="2226">
        <v>13120</v>
      </c>
      <c r="J81" s="2471"/>
      <c r="K81" s="2490"/>
      <c r="L81" s="2224"/>
      <c r="M81" s="854"/>
    </row>
    <row r="82" spans="1:13" ht="21" customHeight="1">
      <c r="A82" s="156"/>
      <c r="B82" s="148"/>
      <c r="C82" s="148"/>
      <c r="D82" s="148"/>
      <c r="E82" s="148"/>
      <c r="F82" s="148"/>
      <c r="G82" s="148"/>
      <c r="H82" s="147"/>
      <c r="I82" s="2514"/>
      <c r="J82" s="148"/>
      <c r="K82" s="148"/>
      <c r="L82" s="2222"/>
      <c r="M82" s="119"/>
    </row>
    <row r="83" spans="1:13" ht="21" customHeight="1">
      <c r="A83" s="156"/>
      <c r="B83" s="148"/>
      <c r="C83" s="148"/>
      <c r="D83" s="148"/>
      <c r="E83" s="148"/>
      <c r="F83" s="148"/>
      <c r="G83" s="148"/>
      <c r="H83" s="147"/>
      <c r="I83" s="2514"/>
      <c r="J83" s="148"/>
      <c r="K83" s="148"/>
      <c r="L83" s="2222"/>
      <c r="M83" s="119"/>
    </row>
    <row r="84" spans="1:13" ht="21" customHeight="1">
      <c r="A84" s="156"/>
      <c r="B84" s="148"/>
      <c r="C84" s="148"/>
      <c r="D84" s="148"/>
      <c r="E84" s="148"/>
      <c r="F84" s="148"/>
      <c r="G84" s="148"/>
      <c r="H84" s="147"/>
      <c r="I84" s="2514"/>
      <c r="J84" s="148"/>
      <c r="K84" s="148"/>
      <c r="L84" s="2222"/>
      <c r="M84" s="119"/>
    </row>
    <row r="85" spans="1:13" ht="21" customHeight="1">
      <c r="A85" s="156"/>
      <c r="B85" s="148"/>
      <c r="C85" s="148"/>
      <c r="D85" s="148"/>
      <c r="E85" s="148"/>
      <c r="F85" s="148"/>
      <c r="G85" s="148"/>
      <c r="H85" s="147"/>
      <c r="I85" s="2514"/>
      <c r="J85" s="148"/>
      <c r="K85" s="148"/>
      <c r="L85" s="2222"/>
      <c r="M85" s="119"/>
    </row>
    <row r="86" spans="1:13" ht="21" customHeight="1">
      <c r="A86" s="156"/>
      <c r="B86" s="148"/>
      <c r="C86" s="148"/>
      <c r="D86" s="148"/>
      <c r="E86" s="148"/>
      <c r="F86" s="148"/>
      <c r="G86" s="148"/>
      <c r="H86" s="147"/>
      <c r="I86" s="2514"/>
      <c r="J86" s="148"/>
      <c r="K86" s="148"/>
      <c r="L86" s="2222"/>
      <c r="M86" s="119"/>
    </row>
    <row r="87" spans="1:13" ht="21" customHeight="1">
      <c r="A87" s="387"/>
      <c r="B87" s="388"/>
      <c r="C87" s="389"/>
      <c r="D87" s="390"/>
      <c r="E87" s="390"/>
      <c r="F87" s="390"/>
      <c r="G87" s="712"/>
      <c r="H87" s="278" t="s">
        <v>2550</v>
      </c>
      <c r="I87" s="279">
        <v>52520</v>
      </c>
      <c r="J87" s="1270"/>
      <c r="K87" s="2395"/>
      <c r="L87" s="2515"/>
      <c r="M87" s="2516"/>
    </row>
    <row r="88" spans="1:13" ht="21" customHeight="1">
      <c r="A88" s="394"/>
      <c r="B88" s="201"/>
      <c r="C88" s="141"/>
      <c r="D88" s="142"/>
      <c r="E88" s="142"/>
      <c r="F88" s="142"/>
      <c r="G88" s="718"/>
      <c r="H88" s="2889" t="s">
        <v>18</v>
      </c>
      <c r="I88" s="2889"/>
      <c r="J88" s="2889"/>
      <c r="K88" s="2517"/>
      <c r="L88" s="2518"/>
      <c r="M88" s="2519"/>
    </row>
    <row r="89" spans="1:13" ht="21" customHeight="1">
      <c r="A89" s="2716" t="s">
        <v>3496</v>
      </c>
      <c r="B89" s="2733"/>
      <c r="C89" s="2733"/>
      <c r="D89" s="2733"/>
      <c r="E89" s="2733"/>
      <c r="F89" s="2733"/>
      <c r="G89" s="2718"/>
      <c r="H89" s="2722" t="s">
        <v>3497</v>
      </c>
      <c r="I89" s="2723"/>
      <c r="J89" s="2723"/>
      <c r="K89" s="2716" t="s">
        <v>3498</v>
      </c>
      <c r="L89" s="2733"/>
      <c r="M89" s="2718"/>
    </row>
    <row r="90" spans="1:13" ht="21" customHeight="1">
      <c r="A90" s="2719"/>
      <c r="B90" s="2720"/>
      <c r="C90" s="2720"/>
      <c r="D90" s="2720"/>
      <c r="E90" s="2720"/>
      <c r="F90" s="2720"/>
      <c r="G90" s="2721"/>
      <c r="H90" s="2725"/>
      <c r="I90" s="2726"/>
      <c r="J90" s="2726"/>
      <c r="K90" s="2719"/>
      <c r="L90" s="2720"/>
      <c r="M90" s="2721"/>
    </row>
    <row r="91" spans="1:13" ht="21" customHeight="1">
      <c r="A91" s="1678"/>
      <c r="B91" s="213"/>
      <c r="C91" s="136"/>
      <c r="D91" s="136"/>
      <c r="E91" s="136"/>
      <c r="F91" s="136"/>
      <c r="G91" s="136"/>
      <c r="H91" s="138"/>
      <c r="I91" s="364"/>
      <c r="J91" s="2916"/>
      <c r="K91" s="2916"/>
      <c r="L91" s="2916"/>
      <c r="M91" s="2916"/>
    </row>
    <row r="92" spans="1:13" ht="21" customHeight="1">
      <c r="A92" s="1678"/>
      <c r="B92" s="213"/>
      <c r="C92" s="136"/>
      <c r="D92" s="136"/>
      <c r="E92" s="136"/>
      <c r="F92" s="136"/>
      <c r="G92" s="136"/>
      <c r="H92" s="138"/>
      <c r="I92" s="364"/>
      <c r="J92" s="772"/>
      <c r="K92" s="772"/>
      <c r="L92" s="772"/>
      <c r="M92" s="772"/>
    </row>
    <row r="93" spans="1:13" ht="21" customHeigh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>
        <v>139</v>
      </c>
    </row>
    <row r="94" spans="1:13" ht="21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1:13" ht="21" customHeight="1">
      <c r="A95" s="2" t="s">
        <v>2202</v>
      </c>
      <c r="B95" s="3"/>
      <c r="C95" s="4"/>
      <c r="D95" s="4"/>
      <c r="E95" s="4"/>
      <c r="F95" s="4"/>
      <c r="G95" s="4"/>
      <c r="H95" s="3"/>
      <c r="I95" s="690"/>
      <c r="J95" s="3"/>
      <c r="K95" s="3"/>
      <c r="L95" s="3"/>
      <c r="M95" s="3"/>
    </row>
    <row r="96" spans="1:13" ht="21" customHeight="1">
      <c r="A96" s="2691" t="s">
        <v>725</v>
      </c>
      <c r="B96" s="2691"/>
      <c r="C96" s="2691"/>
      <c r="D96" s="2691"/>
      <c r="E96" s="2691"/>
      <c r="F96" s="2691"/>
      <c r="G96" s="2691"/>
      <c r="H96" s="2691"/>
      <c r="I96" s="2691"/>
      <c r="J96" s="2691"/>
      <c r="K96" s="2691"/>
      <c r="L96" s="2691"/>
      <c r="M96" s="2691"/>
    </row>
    <row r="97" spans="1:13" ht="21" customHeight="1">
      <c r="A97" s="1331" t="s">
        <v>3499</v>
      </c>
      <c r="B97" s="397"/>
      <c r="C97" s="398"/>
      <c r="D97" s="397"/>
      <c r="E97" s="397"/>
      <c r="F97" s="397"/>
      <c r="G97" s="399"/>
      <c r="H97" s="1"/>
      <c r="I97" s="104"/>
      <c r="J97" s="35"/>
      <c r="K97" s="36"/>
      <c r="L97" s="36"/>
      <c r="M97" s="36"/>
    </row>
    <row r="98" spans="1:13" ht="21" customHeight="1">
      <c r="A98" s="1331" t="s">
        <v>3500</v>
      </c>
      <c r="B98" s="1331"/>
      <c r="C98" s="44"/>
      <c r="D98" s="1331"/>
      <c r="E98" s="1331"/>
      <c r="F98" s="1331"/>
      <c r="G98" s="905"/>
      <c r="H98" s="7"/>
      <c r="I98" s="47"/>
      <c r="J98" s="905"/>
      <c r="K98" s="1331"/>
      <c r="L98" s="36"/>
      <c r="M98" s="36"/>
    </row>
    <row r="99" spans="1:13" ht="21" customHeight="1">
      <c r="A99" s="1331" t="s">
        <v>3397</v>
      </c>
      <c r="B99" s="397"/>
      <c r="C99" s="398"/>
      <c r="D99" s="397"/>
      <c r="E99" s="1215"/>
      <c r="F99" s="1215"/>
      <c r="G99" s="399"/>
      <c r="H99" s="1"/>
      <c r="I99" s="104"/>
      <c r="J99" s="35"/>
      <c r="K99" s="36"/>
      <c r="L99" s="36"/>
      <c r="M99" s="36"/>
    </row>
    <row r="100" spans="1:13" ht="21" customHeight="1">
      <c r="A100" s="1330" t="s">
        <v>3501</v>
      </c>
      <c r="B100" s="397"/>
      <c r="C100" s="398"/>
      <c r="D100" s="397"/>
      <c r="E100" s="1215"/>
      <c r="F100" s="1215"/>
      <c r="G100" s="399"/>
      <c r="H100" s="1"/>
      <c r="I100" s="104"/>
      <c r="J100" s="35"/>
      <c r="K100" s="36"/>
      <c r="L100" s="36"/>
      <c r="M100" s="36"/>
    </row>
    <row r="101" spans="1:13" ht="21" customHeight="1">
      <c r="A101" s="1330" t="s">
        <v>3502</v>
      </c>
      <c r="B101" s="397"/>
      <c r="C101" s="398"/>
      <c r="D101" s="397"/>
      <c r="E101" s="1215"/>
      <c r="F101" s="1215"/>
      <c r="G101" s="399"/>
      <c r="H101" s="1"/>
      <c r="I101" s="104"/>
      <c r="J101" s="35"/>
      <c r="K101" s="36"/>
      <c r="L101" s="36"/>
      <c r="M101" s="36"/>
    </row>
    <row r="102" spans="1:13" ht="21" customHeight="1">
      <c r="A102" s="1330" t="s">
        <v>3503</v>
      </c>
      <c r="B102" s="397"/>
      <c r="C102" s="398"/>
      <c r="D102" s="397"/>
      <c r="E102" s="1215"/>
      <c r="F102" s="1215"/>
      <c r="G102" s="399"/>
      <c r="H102" s="1"/>
      <c r="I102" s="104"/>
      <c r="J102" s="35"/>
      <c r="K102" s="36"/>
      <c r="L102" s="36"/>
      <c r="M102" s="36"/>
    </row>
    <row r="103" spans="1:13" ht="21" customHeight="1">
      <c r="A103" s="2767" t="s">
        <v>3504</v>
      </c>
      <c r="B103" s="2767"/>
      <c r="C103" s="2767"/>
      <c r="D103" s="2767"/>
      <c r="E103" s="2767"/>
      <c r="F103" s="2767"/>
      <c r="G103" s="2767"/>
      <c r="H103" s="2767"/>
      <c r="I103" s="2767"/>
      <c r="J103" s="2767"/>
      <c r="K103" s="2767"/>
      <c r="L103" s="2767"/>
      <c r="M103" s="2767"/>
    </row>
    <row r="104" spans="1:13" ht="21" customHeight="1">
      <c r="A104" s="1331" t="s">
        <v>19</v>
      </c>
      <c r="B104" s="1331"/>
      <c r="C104" s="44"/>
      <c r="D104" s="1331"/>
      <c r="E104" s="1331"/>
      <c r="F104" s="1331"/>
      <c r="G104" s="903"/>
      <c r="H104" s="1"/>
      <c r="I104" s="104"/>
      <c r="J104" s="35"/>
      <c r="K104" s="36"/>
      <c r="L104" s="36"/>
      <c r="M104" s="36"/>
    </row>
    <row r="105" spans="1:13" ht="21" customHeight="1">
      <c r="A105" s="1330" t="s">
        <v>3505</v>
      </c>
      <c r="B105" s="1330"/>
      <c r="C105" s="841"/>
      <c r="D105" s="1330"/>
      <c r="E105" s="1330"/>
      <c r="F105" s="1330"/>
      <c r="G105" s="903"/>
      <c r="H105" s="690"/>
      <c r="I105" s="690"/>
      <c r="J105" s="903"/>
      <c r="K105" s="1330"/>
      <c r="L105" s="36"/>
      <c r="M105" s="36"/>
    </row>
    <row r="106" spans="1:13" ht="21" customHeight="1">
      <c r="A106" s="1330" t="s">
        <v>3506</v>
      </c>
      <c r="B106" s="1330"/>
      <c r="C106" s="841"/>
      <c r="D106" s="1330"/>
      <c r="E106" s="1330"/>
      <c r="F106" s="1330"/>
      <c r="G106" s="903"/>
      <c r="H106" s="690"/>
      <c r="I106" s="690"/>
      <c r="J106" s="903"/>
      <c r="K106" s="1330"/>
      <c r="L106" s="36"/>
      <c r="M106" s="36"/>
    </row>
    <row r="107" spans="1:13" ht="21" customHeight="1">
      <c r="A107" s="1330" t="s">
        <v>3507</v>
      </c>
      <c r="B107" s="1330"/>
      <c r="C107" s="841"/>
      <c r="D107" s="1330"/>
      <c r="E107" s="1330"/>
      <c r="F107" s="1330"/>
      <c r="G107" s="903"/>
      <c r="H107" s="690"/>
      <c r="I107" s="690"/>
      <c r="J107" s="903"/>
      <c r="K107" s="1330"/>
      <c r="L107" s="36"/>
      <c r="M107" s="36"/>
    </row>
    <row r="108" spans="1:13" ht="21" customHeight="1">
      <c r="A108" s="905" t="s">
        <v>0</v>
      </c>
      <c r="B108" s="903"/>
      <c r="C108" s="2329"/>
      <c r="D108" s="905"/>
      <c r="E108" s="905"/>
      <c r="F108" s="905"/>
      <c r="G108" s="903"/>
      <c r="H108" s="690"/>
      <c r="I108" s="690"/>
      <c r="J108" s="903"/>
      <c r="K108" s="1330"/>
      <c r="L108" s="36"/>
      <c r="M108" s="48"/>
    </row>
    <row r="109" spans="1:13" ht="21" customHeight="1">
      <c r="A109" s="1330" t="s">
        <v>3508</v>
      </c>
      <c r="B109" s="903"/>
      <c r="C109" s="2329"/>
      <c r="D109" s="905"/>
      <c r="E109" s="905"/>
      <c r="F109" s="905"/>
      <c r="G109" s="903"/>
      <c r="H109" s="690"/>
      <c r="I109" s="690"/>
      <c r="J109" s="903"/>
      <c r="K109" s="1330"/>
      <c r="L109" s="36"/>
      <c r="M109" s="36"/>
    </row>
    <row r="110" spans="1:13" ht="21" customHeight="1">
      <c r="A110" s="1330" t="s">
        <v>3509</v>
      </c>
      <c r="B110" s="903"/>
      <c r="C110" s="2329"/>
      <c r="D110" s="905"/>
      <c r="E110" s="905"/>
      <c r="F110" s="905"/>
      <c r="G110" s="903"/>
      <c r="H110" s="690"/>
      <c r="I110" s="690"/>
      <c r="J110" s="903"/>
      <c r="K110" s="1330"/>
      <c r="L110" s="36"/>
      <c r="M110" s="36"/>
    </row>
    <row r="111" spans="1:13" ht="21" customHeight="1">
      <c r="A111" s="1330" t="s">
        <v>3510</v>
      </c>
      <c r="B111" s="903"/>
      <c r="C111" s="2329"/>
      <c r="D111" s="905"/>
      <c r="E111" s="905"/>
      <c r="F111" s="905"/>
      <c r="G111" s="903"/>
      <c r="H111" s="690"/>
      <c r="I111" s="690"/>
      <c r="J111" s="903"/>
      <c r="K111" s="1330"/>
      <c r="L111" s="36"/>
      <c r="M111" s="36"/>
    </row>
    <row r="112" spans="1:13" ht="21" customHeight="1">
      <c r="A112" s="1330" t="s">
        <v>3511</v>
      </c>
      <c r="B112" s="903"/>
      <c r="C112" s="2329"/>
      <c r="D112" s="905"/>
      <c r="E112" s="905"/>
      <c r="F112" s="905"/>
      <c r="G112" s="903"/>
      <c r="H112" s="690"/>
      <c r="I112" s="690"/>
      <c r="J112" s="903"/>
      <c r="K112" s="1330"/>
      <c r="L112" s="36"/>
      <c r="M112" s="36"/>
    </row>
    <row r="113" spans="1:13" ht="21" customHeight="1">
      <c r="A113" s="1330" t="s">
        <v>3512</v>
      </c>
      <c r="B113" s="903"/>
      <c r="C113" s="2329"/>
      <c r="D113" s="905"/>
      <c r="E113" s="905"/>
      <c r="F113" s="905"/>
      <c r="G113" s="903"/>
      <c r="H113" s="690"/>
      <c r="I113" s="690"/>
      <c r="J113" s="903"/>
      <c r="K113" s="1330"/>
      <c r="L113" s="36"/>
      <c r="M113" s="36"/>
    </row>
    <row r="114" spans="1:13" ht="21" customHeight="1">
      <c r="A114" s="1330" t="s">
        <v>3513</v>
      </c>
      <c r="B114" s="903"/>
      <c r="C114" s="2329"/>
      <c r="D114" s="905"/>
      <c r="E114" s="905"/>
      <c r="F114" s="905"/>
      <c r="G114" s="903"/>
      <c r="H114" s="690"/>
      <c r="I114" s="690"/>
      <c r="J114" s="903"/>
      <c r="K114" s="1330"/>
      <c r="L114" s="36"/>
      <c r="M114" s="36"/>
    </row>
    <row r="115" spans="1:13" ht="21" customHeight="1">
      <c r="A115" s="1330" t="s">
        <v>3514</v>
      </c>
      <c r="B115" s="903"/>
      <c r="C115" s="2329"/>
      <c r="D115" s="905"/>
      <c r="E115" s="905"/>
      <c r="F115" s="905"/>
      <c r="G115" s="903"/>
      <c r="H115" s="690"/>
      <c r="I115" s="690"/>
      <c r="J115" s="903"/>
      <c r="K115" s="1330"/>
      <c r="L115" s="36"/>
      <c r="M115" s="36"/>
    </row>
    <row r="116" spans="1:13" ht="21" customHeight="1">
      <c r="A116" s="1330"/>
      <c r="B116" s="1335"/>
      <c r="C116" s="42"/>
      <c r="D116" s="9"/>
      <c r="E116" s="9"/>
      <c r="F116" s="9"/>
      <c r="G116" s="29"/>
      <c r="H116" s="690"/>
      <c r="I116" s="690"/>
      <c r="J116" s="903"/>
      <c r="K116" s="1330"/>
      <c r="L116" s="36"/>
      <c r="M116" s="36">
        <v>140</v>
      </c>
    </row>
    <row r="117" spans="1:13" ht="21" customHeight="1">
      <c r="A117" s="1330"/>
      <c r="B117" s="1335"/>
      <c r="C117" s="42"/>
      <c r="D117" s="9"/>
      <c r="E117" s="9"/>
      <c r="F117" s="9"/>
      <c r="G117" s="29"/>
      <c r="H117" s="690"/>
      <c r="I117" s="690"/>
      <c r="J117" s="903"/>
      <c r="K117" s="1330"/>
      <c r="L117" s="36"/>
      <c r="M117" s="36"/>
    </row>
    <row r="118" spans="1:13" ht="21" customHeight="1">
      <c r="A118" s="5" t="s">
        <v>394</v>
      </c>
      <c r="B118" s="463"/>
      <c r="C118" s="31"/>
      <c r="D118" s="31"/>
      <c r="E118" s="31"/>
      <c r="F118" s="31"/>
      <c r="G118" s="31"/>
      <c r="H118" s="4"/>
      <c r="I118" s="38"/>
      <c r="J118" s="4"/>
      <c r="K118" s="4"/>
      <c r="L118" s="4"/>
      <c r="M118" s="4"/>
    </row>
    <row r="119" spans="1:13" ht="21" customHeight="1">
      <c r="A119" s="689" t="s">
        <v>3515</v>
      </c>
      <c r="B119" s="689"/>
      <c r="C119" s="689"/>
      <c r="D119" s="689"/>
      <c r="E119" s="689"/>
      <c r="F119" s="689"/>
      <c r="G119" s="689"/>
      <c r="H119" s="689"/>
      <c r="I119" s="689"/>
      <c r="J119" s="689"/>
      <c r="K119" s="689"/>
      <c r="L119" s="689"/>
      <c r="M119" s="689"/>
    </row>
    <row r="120" spans="1:13" ht="21" customHeight="1">
      <c r="A120" s="2880" t="s">
        <v>3516</v>
      </c>
      <c r="B120" s="2880"/>
      <c r="C120" s="2880"/>
      <c r="D120" s="2880"/>
      <c r="E120" s="2880"/>
      <c r="F120" s="2880"/>
      <c r="G120" s="2880"/>
      <c r="H120" s="2880"/>
      <c r="I120" s="2880"/>
      <c r="J120" s="2880"/>
      <c r="K120" s="2880"/>
      <c r="L120" s="2880"/>
      <c r="M120" s="2880"/>
    </row>
    <row r="121" spans="1:13" ht="21" customHeight="1">
      <c r="A121" s="2880" t="s">
        <v>3517</v>
      </c>
      <c r="B121" s="2880"/>
      <c r="C121" s="2880"/>
      <c r="D121" s="2880"/>
      <c r="E121" s="2880"/>
      <c r="F121" s="2880"/>
      <c r="G121" s="2880"/>
      <c r="H121" s="2880"/>
      <c r="I121" s="2880"/>
      <c r="J121" s="2880"/>
      <c r="K121" s="2880"/>
      <c r="L121" s="2880"/>
      <c r="M121" s="2880"/>
    </row>
    <row r="122" spans="1:13" ht="21" customHeight="1">
      <c r="A122" s="2880" t="s">
        <v>3518</v>
      </c>
      <c r="B122" s="2880"/>
      <c r="C122" s="2880"/>
      <c r="D122" s="2880"/>
      <c r="E122" s="2880"/>
      <c r="F122" s="2880"/>
      <c r="G122" s="2880"/>
      <c r="H122" s="2880"/>
      <c r="I122" s="2880"/>
      <c r="J122" s="2880"/>
      <c r="K122" s="2880"/>
      <c r="L122" s="2880"/>
      <c r="M122" s="2880"/>
    </row>
    <row r="123" spans="1:13" ht="21" customHeight="1">
      <c r="A123" s="2246" t="s">
        <v>1</v>
      </c>
      <c r="B123" s="2246" t="s">
        <v>2</v>
      </c>
      <c r="C123" s="2215" t="s">
        <v>3</v>
      </c>
      <c r="D123" s="2807" t="s">
        <v>4</v>
      </c>
      <c r="E123" s="2814"/>
      <c r="F123" s="2814"/>
      <c r="G123" s="2815"/>
      <c r="H123" s="15" t="s">
        <v>5</v>
      </c>
      <c r="I123" s="2216" t="s">
        <v>6</v>
      </c>
      <c r="J123" s="2215" t="s">
        <v>7</v>
      </c>
      <c r="K123" s="2215" t="s">
        <v>8</v>
      </c>
      <c r="L123" s="16" t="s">
        <v>9</v>
      </c>
      <c r="M123" s="16" t="s">
        <v>10</v>
      </c>
    </row>
    <row r="124" spans="1:13" ht="21" customHeight="1">
      <c r="A124" s="2218"/>
      <c r="B124" s="2218" t="s">
        <v>11</v>
      </c>
      <c r="C124" s="2218" t="s">
        <v>12</v>
      </c>
      <c r="D124" s="17">
        <v>1</v>
      </c>
      <c r="E124" s="17">
        <v>2</v>
      </c>
      <c r="F124" s="443">
        <v>3</v>
      </c>
      <c r="G124" s="443">
        <v>4</v>
      </c>
      <c r="H124" s="20"/>
      <c r="I124" s="685" t="s">
        <v>13</v>
      </c>
      <c r="J124" s="2249" t="s">
        <v>14</v>
      </c>
      <c r="K124" s="2249" t="s">
        <v>15</v>
      </c>
      <c r="L124" s="17"/>
      <c r="M124" s="17"/>
    </row>
    <row r="125" spans="1:13" ht="21" customHeight="1">
      <c r="A125" s="685"/>
      <c r="B125" s="471"/>
      <c r="C125" s="471"/>
      <c r="D125" s="19"/>
      <c r="E125" s="17"/>
      <c r="F125" s="19"/>
      <c r="G125" s="17"/>
      <c r="H125" s="451"/>
      <c r="I125" s="17"/>
      <c r="J125" s="2249" t="s">
        <v>16</v>
      </c>
      <c r="K125" s="2249" t="s">
        <v>17</v>
      </c>
      <c r="L125" s="17"/>
      <c r="M125" s="17"/>
    </row>
    <row r="126" spans="1:13" ht="21" customHeight="1">
      <c r="A126" s="1409" t="s">
        <v>3519</v>
      </c>
      <c r="B126" s="61"/>
      <c r="C126" s="2520"/>
      <c r="D126" s="46"/>
      <c r="E126" s="46"/>
      <c r="F126" s="46"/>
      <c r="G126" s="46"/>
      <c r="H126" s="584"/>
      <c r="I126" s="2521"/>
      <c r="J126" s="59"/>
      <c r="K126" s="61"/>
      <c r="L126" s="61"/>
      <c r="M126" s="419"/>
    </row>
    <row r="127" spans="1:13" ht="21" customHeight="1">
      <c r="A127" s="2428" t="s">
        <v>3520</v>
      </c>
      <c r="B127" s="109"/>
      <c r="C127" s="2522"/>
      <c r="D127" s="156"/>
      <c r="E127" s="156"/>
      <c r="F127" s="156"/>
      <c r="G127" s="156"/>
      <c r="H127" s="156"/>
      <c r="I127" s="2523"/>
      <c r="J127" s="369"/>
      <c r="K127" s="109"/>
      <c r="L127" s="109"/>
      <c r="M127" s="2222"/>
    </row>
    <row r="128" spans="1:13" ht="21" customHeight="1">
      <c r="A128" s="2428" t="s">
        <v>3521</v>
      </c>
      <c r="B128" s="496"/>
      <c r="C128" s="550"/>
      <c r="D128" s="595"/>
      <c r="E128" s="595"/>
      <c r="F128" s="595"/>
      <c r="G128" s="595"/>
      <c r="H128" s="156"/>
      <c r="I128" s="2523"/>
      <c r="J128" s="156"/>
      <c r="K128" s="109"/>
      <c r="L128" s="109"/>
      <c r="M128" s="156"/>
    </row>
    <row r="129" spans="1:13" ht="21" customHeight="1">
      <c r="A129" s="156" t="s">
        <v>3522</v>
      </c>
      <c r="B129" s="156" t="s">
        <v>3523</v>
      </c>
      <c r="C129" s="369" t="s">
        <v>832</v>
      </c>
      <c r="D129" s="595" t="s">
        <v>512</v>
      </c>
      <c r="E129" s="595" t="s">
        <v>512</v>
      </c>
      <c r="F129" s="595" t="s">
        <v>512</v>
      </c>
      <c r="G129" s="595" t="s">
        <v>512</v>
      </c>
      <c r="H129" s="109" t="s">
        <v>656</v>
      </c>
      <c r="I129" s="2524">
        <f>25*20*8</f>
        <v>4000</v>
      </c>
      <c r="J129" s="470" t="s">
        <v>452</v>
      </c>
      <c r="K129" s="204" t="s">
        <v>3524</v>
      </c>
      <c r="L129" s="2346" t="s">
        <v>3525</v>
      </c>
      <c r="M129" s="423" t="s">
        <v>2699</v>
      </c>
    </row>
    <row r="130" spans="1:13" ht="21" customHeight="1">
      <c r="A130" s="156" t="s">
        <v>3526</v>
      </c>
      <c r="B130" s="156" t="s">
        <v>661</v>
      </c>
      <c r="C130" s="369" t="s">
        <v>3527</v>
      </c>
      <c r="D130" s="423"/>
      <c r="E130" s="423"/>
      <c r="F130" s="423"/>
      <c r="G130" s="423"/>
      <c r="H130" s="154" t="s">
        <v>3528</v>
      </c>
      <c r="I130" s="2525"/>
      <c r="J130" s="369" t="s">
        <v>409</v>
      </c>
      <c r="K130" s="204" t="s">
        <v>3529</v>
      </c>
      <c r="L130" s="2222" t="s">
        <v>3530</v>
      </c>
      <c r="M130" s="2222"/>
    </row>
    <row r="131" spans="1:13" ht="21" customHeight="1">
      <c r="A131" s="156"/>
      <c r="B131" s="156"/>
      <c r="C131" s="369"/>
      <c r="D131" s="423"/>
      <c r="E131" s="423"/>
      <c r="F131" s="423"/>
      <c r="G131" s="423"/>
      <c r="H131" s="109" t="s">
        <v>3531</v>
      </c>
      <c r="I131" s="569">
        <f>60*20*4</f>
        <v>4800</v>
      </c>
      <c r="J131" s="596"/>
      <c r="K131" s="204"/>
      <c r="L131" s="2222" t="s">
        <v>3532</v>
      </c>
      <c r="M131" s="2222"/>
    </row>
    <row r="132" spans="1:13" ht="21" customHeight="1">
      <c r="A132" s="156"/>
      <c r="B132" s="156"/>
      <c r="C132" s="369"/>
      <c r="D132" s="423"/>
      <c r="E132" s="423"/>
      <c r="F132" s="423"/>
      <c r="G132" s="423"/>
      <c r="H132" s="154" t="s">
        <v>3533</v>
      </c>
      <c r="I132" s="2526"/>
      <c r="J132" s="596"/>
      <c r="K132" s="204" t="s">
        <v>3534</v>
      </c>
      <c r="L132" s="2222" t="s">
        <v>3535</v>
      </c>
      <c r="M132" s="2222"/>
    </row>
    <row r="133" spans="1:13" ht="21" customHeight="1">
      <c r="A133" s="156"/>
      <c r="B133" s="109"/>
      <c r="C133" s="369"/>
      <c r="D133" s="423"/>
      <c r="E133" s="423"/>
      <c r="F133" s="423"/>
      <c r="G133" s="423"/>
      <c r="H133" s="156" t="s">
        <v>3536</v>
      </c>
      <c r="I133" s="471">
        <v>200</v>
      </c>
      <c r="J133" s="596"/>
      <c r="K133" s="119" t="s">
        <v>3537</v>
      </c>
      <c r="L133" s="2346" t="s">
        <v>3538</v>
      </c>
      <c r="M133" s="423"/>
    </row>
    <row r="134" spans="1:13" ht="21" customHeight="1">
      <c r="A134" s="156"/>
      <c r="B134" s="109"/>
      <c r="C134" s="369"/>
      <c r="D134" s="423"/>
      <c r="E134" s="423"/>
      <c r="F134" s="423"/>
      <c r="G134" s="423"/>
      <c r="H134" s="2406" t="s">
        <v>20</v>
      </c>
      <c r="I134" s="768">
        <f>SUM(I123:I133)</f>
        <v>9000</v>
      </c>
      <c r="J134" s="596"/>
      <c r="K134" s="148"/>
      <c r="L134" s="2222" t="s">
        <v>3539</v>
      </c>
      <c r="M134" s="423"/>
    </row>
    <row r="135" spans="1:13" ht="21" customHeight="1">
      <c r="A135" s="1405" t="s">
        <v>3540</v>
      </c>
      <c r="B135" s="156"/>
      <c r="C135" s="1407"/>
      <c r="D135" s="595"/>
      <c r="E135" s="595"/>
      <c r="F135" s="595"/>
      <c r="G135" s="595"/>
      <c r="H135" s="109"/>
      <c r="I135" s="2527"/>
      <c r="J135" s="2528"/>
      <c r="K135" s="109"/>
      <c r="L135" s="109" t="s">
        <v>3541</v>
      </c>
      <c r="M135" s="423"/>
    </row>
    <row r="136" spans="1:13" ht="21" customHeight="1">
      <c r="A136" s="2428" t="s">
        <v>3542</v>
      </c>
      <c r="B136" s="156"/>
      <c r="C136" s="369"/>
      <c r="D136" s="423"/>
      <c r="E136" s="423"/>
      <c r="F136" s="423"/>
      <c r="G136" s="423"/>
      <c r="H136" s="154"/>
      <c r="I136" s="2529"/>
      <c r="J136" s="369"/>
      <c r="K136" s="109"/>
      <c r="L136" s="109"/>
      <c r="M136" s="423"/>
    </row>
    <row r="137" spans="1:13" ht="21" customHeight="1">
      <c r="A137" s="2428" t="s">
        <v>3543</v>
      </c>
      <c r="B137" s="109"/>
      <c r="C137" s="369"/>
      <c r="D137" s="595"/>
      <c r="E137" s="595"/>
      <c r="F137" s="595"/>
      <c r="G137" s="595"/>
      <c r="H137" s="493"/>
      <c r="I137" s="2529"/>
      <c r="J137" s="2528"/>
      <c r="K137" s="109"/>
      <c r="L137" s="2222"/>
      <c r="M137" s="423"/>
    </row>
    <row r="138" spans="1:13" ht="21" customHeight="1">
      <c r="A138" s="230"/>
      <c r="B138" s="233"/>
      <c r="C138" s="2530"/>
      <c r="D138" s="2531"/>
      <c r="E138" s="2531"/>
      <c r="F138" s="2531"/>
      <c r="G138" s="2531"/>
      <c r="H138" s="2532"/>
      <c r="I138" s="1442"/>
      <c r="J138" s="2533"/>
      <c r="K138" s="2534"/>
      <c r="L138" s="2535"/>
      <c r="M138" s="1389"/>
    </row>
    <row r="139" spans="1:13" ht="21" customHeight="1">
      <c r="A139" s="432"/>
      <c r="B139" s="2536"/>
      <c r="C139" s="2537"/>
      <c r="D139" s="406"/>
      <c r="E139" s="406"/>
      <c r="F139" s="406"/>
      <c r="G139" s="406"/>
      <c r="H139" s="2538"/>
      <c r="I139" s="203"/>
      <c r="J139" s="1642"/>
      <c r="K139" s="2539"/>
      <c r="L139" s="2540"/>
      <c r="M139" s="2541">
        <v>141</v>
      </c>
    </row>
    <row r="140" spans="1:13" ht="21" customHeight="1">
      <c r="A140" s="1469"/>
      <c r="B140" s="2376"/>
      <c r="C140" s="142"/>
      <c r="D140" s="142"/>
      <c r="E140" s="142"/>
      <c r="F140" s="142"/>
      <c r="G140" s="142"/>
      <c r="H140" s="2376"/>
      <c r="I140" s="2377"/>
      <c r="J140" s="2378"/>
      <c r="K140" s="2379"/>
      <c r="L140" s="2518"/>
      <c r="M140" s="1483"/>
    </row>
    <row r="141" spans="1:13" ht="21" customHeight="1">
      <c r="A141" s="2218" t="s">
        <v>1</v>
      </c>
      <c r="B141" s="2218" t="s">
        <v>2</v>
      </c>
      <c r="C141" s="2249" t="s">
        <v>3</v>
      </c>
      <c r="D141" s="2807" t="s">
        <v>4</v>
      </c>
      <c r="E141" s="2808"/>
      <c r="F141" s="2808"/>
      <c r="G141" s="2809"/>
      <c r="H141" s="451" t="s">
        <v>5</v>
      </c>
      <c r="I141" s="685" t="s">
        <v>6</v>
      </c>
      <c r="J141" s="2249" t="s">
        <v>7</v>
      </c>
      <c r="K141" s="2249" t="s">
        <v>8</v>
      </c>
      <c r="L141" s="17" t="s">
        <v>9</v>
      </c>
      <c r="M141" s="16" t="s">
        <v>10</v>
      </c>
    </row>
    <row r="142" spans="1:13" ht="21" customHeight="1">
      <c r="A142" s="2218"/>
      <c r="B142" s="2218" t="s">
        <v>11</v>
      </c>
      <c r="C142" s="2218" t="s">
        <v>12</v>
      </c>
      <c r="D142" s="17">
        <v>1</v>
      </c>
      <c r="E142" s="17">
        <v>2</v>
      </c>
      <c r="F142" s="443">
        <v>3</v>
      </c>
      <c r="G142" s="443">
        <v>4</v>
      </c>
      <c r="H142" s="20"/>
      <c r="I142" s="685" t="s">
        <v>13</v>
      </c>
      <c r="J142" s="2249" t="s">
        <v>14</v>
      </c>
      <c r="K142" s="2249" t="s">
        <v>15</v>
      </c>
      <c r="L142" s="17"/>
      <c r="M142" s="17"/>
    </row>
    <row r="143" spans="1:13" ht="21" customHeight="1">
      <c r="A143" s="33"/>
      <c r="B143" s="554"/>
      <c r="C143" s="554"/>
      <c r="D143" s="19"/>
      <c r="E143" s="19"/>
      <c r="F143" s="19"/>
      <c r="G143" s="19"/>
      <c r="H143" s="24"/>
      <c r="I143" s="19"/>
      <c r="J143" s="586" t="s">
        <v>16</v>
      </c>
      <c r="K143" s="586" t="s">
        <v>17</v>
      </c>
      <c r="L143" s="19"/>
      <c r="M143" s="19"/>
    </row>
    <row r="144" spans="1:13" ht="21" customHeight="1">
      <c r="A144" s="2542" t="s">
        <v>3544</v>
      </c>
      <c r="B144" s="1567" t="s">
        <v>3545</v>
      </c>
      <c r="C144" s="369" t="s">
        <v>1631</v>
      </c>
      <c r="D144" s="595" t="s">
        <v>512</v>
      </c>
      <c r="E144" s="595"/>
      <c r="F144" s="595" t="s">
        <v>512</v>
      </c>
      <c r="G144" s="595"/>
      <c r="H144" s="109" t="s">
        <v>656</v>
      </c>
      <c r="I144" s="2543">
        <v>2000</v>
      </c>
      <c r="J144" s="369"/>
      <c r="K144" s="109" t="s">
        <v>3546</v>
      </c>
      <c r="L144" s="109" t="s">
        <v>3547</v>
      </c>
      <c r="M144" s="17"/>
    </row>
    <row r="145" spans="1:13" ht="21" customHeight="1">
      <c r="A145" s="2544" t="s">
        <v>3548</v>
      </c>
      <c r="B145" s="223" t="s">
        <v>3549</v>
      </c>
      <c r="C145" s="193"/>
      <c r="D145" s="764"/>
      <c r="E145" s="764"/>
      <c r="F145" s="764"/>
      <c r="G145" s="764"/>
      <c r="H145" s="122" t="s">
        <v>3550</v>
      </c>
      <c r="I145" s="764"/>
      <c r="J145" s="596"/>
      <c r="K145" s="849" t="s">
        <v>192</v>
      </c>
      <c r="L145" s="763" t="s">
        <v>3551</v>
      </c>
      <c r="M145" s="17"/>
    </row>
    <row r="146" spans="1:13" ht="21" customHeight="1">
      <c r="A146" s="1150" t="s">
        <v>3552</v>
      </c>
      <c r="B146" s="156" t="s">
        <v>2694</v>
      </c>
      <c r="C146" s="369"/>
      <c r="D146" s="423"/>
      <c r="E146" s="423"/>
      <c r="F146" s="423"/>
      <c r="G146" s="423"/>
      <c r="H146" s="109" t="s">
        <v>3553</v>
      </c>
      <c r="I146" s="2400">
        <v>2400</v>
      </c>
      <c r="J146" s="369"/>
      <c r="K146" s="119"/>
      <c r="L146" s="763" t="s">
        <v>3554</v>
      </c>
      <c r="M146" s="17"/>
    </row>
    <row r="147" spans="1:13" ht="21" customHeight="1">
      <c r="A147" s="156" t="s">
        <v>3555</v>
      </c>
      <c r="B147" s="109"/>
      <c r="C147" s="369"/>
      <c r="D147" s="423"/>
      <c r="E147" s="423"/>
      <c r="F147" s="423"/>
      <c r="G147" s="423"/>
      <c r="H147" s="154" t="s">
        <v>3556</v>
      </c>
      <c r="I147" s="2545"/>
      <c r="J147" s="369"/>
      <c r="K147" s="119"/>
      <c r="L147" s="2346" t="s">
        <v>3557</v>
      </c>
      <c r="M147" s="17"/>
    </row>
    <row r="148" spans="1:13" ht="21" customHeight="1">
      <c r="A148" s="156" t="s">
        <v>3558</v>
      </c>
      <c r="B148" s="148"/>
      <c r="C148" s="148"/>
      <c r="D148" s="148"/>
      <c r="E148" s="148"/>
      <c r="F148" s="148"/>
      <c r="G148" s="148"/>
      <c r="H148" s="147" t="s">
        <v>417</v>
      </c>
      <c r="I148" s="2514">
        <v>4400</v>
      </c>
      <c r="J148" s="148"/>
      <c r="K148" s="148"/>
      <c r="L148" s="2222" t="s">
        <v>3559</v>
      </c>
      <c r="M148" s="17"/>
    </row>
    <row r="149" spans="1:13" ht="21" customHeight="1">
      <c r="A149" s="1150" t="s">
        <v>3560</v>
      </c>
      <c r="B149" s="112" t="s">
        <v>3561</v>
      </c>
      <c r="C149" s="1242" t="s">
        <v>3562</v>
      </c>
      <c r="D149" s="764"/>
      <c r="E149" s="2546" t="s">
        <v>512</v>
      </c>
      <c r="F149" s="764"/>
      <c r="G149" s="764"/>
      <c r="H149" s="109" t="s">
        <v>656</v>
      </c>
      <c r="I149" s="2547">
        <v>2000</v>
      </c>
      <c r="J149" s="596"/>
      <c r="K149" s="109" t="s">
        <v>3546</v>
      </c>
      <c r="L149" s="109" t="s">
        <v>3563</v>
      </c>
      <c r="M149" s="17"/>
    </row>
    <row r="150" spans="1:13" ht="21" customHeight="1">
      <c r="A150" s="763" t="s">
        <v>3564</v>
      </c>
      <c r="B150" s="109" t="s">
        <v>3565</v>
      </c>
      <c r="C150" s="496" t="s">
        <v>3566</v>
      </c>
      <c r="D150" s="764"/>
      <c r="E150" s="764"/>
      <c r="F150" s="764"/>
      <c r="G150" s="764"/>
      <c r="H150" s="154" t="s">
        <v>3567</v>
      </c>
      <c r="I150" s="2548"/>
      <c r="J150" s="596"/>
      <c r="K150" s="109" t="s">
        <v>192</v>
      </c>
      <c r="L150" s="763" t="s">
        <v>3551</v>
      </c>
      <c r="M150" s="17"/>
    </row>
    <row r="151" spans="1:13" ht="21" customHeight="1">
      <c r="A151" s="109" t="s">
        <v>3568</v>
      </c>
      <c r="B151" s="109" t="s">
        <v>533</v>
      </c>
      <c r="C151" s="369"/>
      <c r="D151" s="2546"/>
      <c r="E151" s="423"/>
      <c r="F151" s="423"/>
      <c r="G151" s="423"/>
      <c r="H151" s="109" t="s">
        <v>3553</v>
      </c>
      <c r="I151" s="2547">
        <v>2400</v>
      </c>
      <c r="J151" s="480"/>
      <c r="K151" s="112"/>
      <c r="L151" s="1105"/>
      <c r="M151" s="17"/>
    </row>
    <row r="152" spans="1:13" ht="21" customHeight="1">
      <c r="A152" s="109"/>
      <c r="B152" s="109"/>
      <c r="C152" s="369"/>
      <c r="D152" s="423"/>
      <c r="E152" s="423"/>
      <c r="F152" s="423"/>
      <c r="G152" s="423"/>
      <c r="H152" s="154" t="s">
        <v>3556</v>
      </c>
      <c r="I152" s="2543"/>
      <c r="J152" s="663"/>
      <c r="K152" s="112"/>
      <c r="L152" s="1105"/>
      <c r="M152" s="17"/>
    </row>
    <row r="153" spans="1:13" ht="21" customHeight="1">
      <c r="A153" s="109"/>
      <c r="B153" s="109"/>
      <c r="C153" s="369"/>
      <c r="D153" s="423"/>
      <c r="E153" s="423"/>
      <c r="F153" s="423"/>
      <c r="G153" s="423"/>
      <c r="H153" s="109" t="s">
        <v>3569</v>
      </c>
      <c r="I153" s="2547">
        <v>7200</v>
      </c>
      <c r="J153" s="663"/>
      <c r="K153" s="112"/>
      <c r="L153" s="109"/>
      <c r="M153" s="17"/>
    </row>
    <row r="154" spans="1:13" ht="21" customHeight="1">
      <c r="A154" s="109"/>
      <c r="B154" s="109"/>
      <c r="C154" s="369"/>
      <c r="D154" s="423"/>
      <c r="E154" s="423"/>
      <c r="F154" s="423"/>
      <c r="G154" s="423"/>
      <c r="H154" s="154" t="s">
        <v>3570</v>
      </c>
      <c r="I154" s="2547">
        <v>2000</v>
      </c>
      <c r="J154" s="596"/>
      <c r="K154" s="112"/>
      <c r="L154" s="109"/>
      <c r="M154" s="17"/>
    </row>
    <row r="155" spans="1:13" ht="21" customHeight="1">
      <c r="A155" s="109"/>
      <c r="B155" s="109"/>
      <c r="C155" s="369"/>
      <c r="D155" s="423"/>
      <c r="E155" s="423"/>
      <c r="F155" s="423"/>
      <c r="G155" s="423"/>
      <c r="H155" s="2406" t="s">
        <v>20</v>
      </c>
      <c r="I155" s="2549">
        <v>13600</v>
      </c>
      <c r="J155" s="596"/>
      <c r="K155" s="119"/>
      <c r="L155" s="2346"/>
      <c r="M155" s="17"/>
    </row>
    <row r="156" spans="1:13" ht="21" customHeight="1">
      <c r="A156" s="387"/>
      <c r="B156" s="2550"/>
      <c r="C156" s="2499"/>
      <c r="D156" s="2499"/>
      <c r="E156" s="2551"/>
      <c r="F156" s="2499"/>
      <c r="G156" s="2552"/>
      <c r="H156" s="2553" t="s">
        <v>397</v>
      </c>
      <c r="I156" s="2234">
        <v>27000</v>
      </c>
      <c r="J156" s="2466"/>
      <c r="K156" s="2395"/>
      <c r="L156" s="2515"/>
      <c r="M156" s="2516"/>
    </row>
    <row r="157" spans="1:13" ht="21" customHeight="1">
      <c r="A157" s="2554"/>
      <c r="B157" s="2555"/>
      <c r="C157" s="2556"/>
      <c r="D157" s="2556"/>
      <c r="E157" s="2556"/>
      <c r="F157" s="2556"/>
      <c r="G157" s="2557"/>
      <c r="H157" s="2910" t="s">
        <v>3571</v>
      </c>
      <c r="I157" s="2911"/>
      <c r="J157" s="2912"/>
      <c r="K157" s="2554"/>
      <c r="L157" s="2558"/>
      <c r="M157" s="2559"/>
    </row>
    <row r="158" spans="1:13" ht="21" customHeight="1">
      <c r="A158" s="2913" t="s">
        <v>3572</v>
      </c>
      <c r="B158" s="2913"/>
      <c r="C158" s="2913"/>
      <c r="D158" s="2913"/>
      <c r="E158" s="2913"/>
      <c r="F158" s="2913"/>
      <c r="G158" s="2913"/>
      <c r="H158" s="2914" t="s">
        <v>3573</v>
      </c>
      <c r="I158" s="2914"/>
      <c r="J158" s="2914"/>
      <c r="K158" s="2913" t="s">
        <v>3574</v>
      </c>
      <c r="L158" s="2913"/>
      <c r="M158" s="2913"/>
    </row>
    <row r="159" spans="1:13" ht="21" customHeight="1">
      <c r="A159" s="2913"/>
      <c r="B159" s="2913"/>
      <c r="C159" s="2913"/>
      <c r="D159" s="2913"/>
      <c r="E159" s="2913"/>
      <c r="F159" s="2913"/>
      <c r="G159" s="2913"/>
      <c r="H159" s="2914"/>
      <c r="I159" s="2914"/>
      <c r="J159" s="2914"/>
      <c r="K159" s="2913"/>
      <c r="L159" s="2913"/>
      <c r="M159" s="2913"/>
    </row>
    <row r="160" spans="1:13" ht="21" customHeight="1">
      <c r="A160" s="2560"/>
      <c r="B160" s="2560"/>
      <c r="C160" s="2560"/>
      <c r="D160" s="2560"/>
      <c r="E160" s="2560"/>
      <c r="F160" s="2560"/>
      <c r="G160" s="2560"/>
      <c r="H160" s="9"/>
      <c r="I160" s="2561"/>
      <c r="J160" s="2561"/>
      <c r="K160" s="2560"/>
      <c r="L160" s="2560"/>
      <c r="M160" s="9"/>
    </row>
    <row r="161" spans="1:13" ht="21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</row>
  </sheetData>
  <mergeCells count="22">
    <mergeCell ref="A96:M96"/>
    <mergeCell ref="A4:M4"/>
    <mergeCell ref="A28:M28"/>
    <mergeCell ref="A29:M29"/>
    <mergeCell ref="D30:G30"/>
    <mergeCell ref="D49:G49"/>
    <mergeCell ref="D72:G72"/>
    <mergeCell ref="H88:J88"/>
    <mergeCell ref="A89:G90"/>
    <mergeCell ref="H89:J90"/>
    <mergeCell ref="K89:M90"/>
    <mergeCell ref="J91:M91"/>
    <mergeCell ref="H157:J157"/>
    <mergeCell ref="A158:G159"/>
    <mergeCell ref="H158:J159"/>
    <mergeCell ref="K158:M159"/>
    <mergeCell ref="A103:M103"/>
    <mergeCell ref="A120:M120"/>
    <mergeCell ref="A121:M121"/>
    <mergeCell ref="A122:M122"/>
    <mergeCell ref="D123:G123"/>
    <mergeCell ref="D141:G14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สรุปโครงการและความสอดคล้อง-65</vt:lpstr>
      <vt:lpstr>แผนปฏิบัติการยุทธ 1</vt:lpstr>
      <vt:lpstr>แผนปฏิบัติการยุทธ 2</vt:lpstr>
      <vt:lpstr>แผนปฏิบัติการยุทธ 3</vt:lpstr>
      <vt:lpstr>แผนปฏิบัติการยุทธ 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root1</dc:creator>
  <cp:lastModifiedBy>ACER</cp:lastModifiedBy>
  <cp:revision/>
  <cp:lastPrinted>2021-12-13T03:50:54Z</cp:lastPrinted>
  <dcterms:created xsi:type="dcterms:W3CDTF">2014-11-04T01:54:56Z</dcterms:created>
  <dcterms:modified xsi:type="dcterms:W3CDTF">2021-12-14T03:48:47Z</dcterms:modified>
</cp:coreProperties>
</file>